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360" yWindow="135" windowWidth="26700" windowHeight="11640"/>
  </bookViews>
  <sheets>
    <sheet name="ГКПЗ 2018" sheetId="1" r:id="rId1"/>
  </sheets>
  <definedNames>
    <definedName name="_xlnm._FilterDatabase" localSheetId="0" hidden="1">'ГКПЗ 2018'!$A$3:$M$3</definedName>
  </definedNames>
  <calcPr calcId="145621"/>
</workbook>
</file>

<file path=xl/calcChain.xml><?xml version="1.0" encoding="utf-8"?>
<calcChain xmlns="http://schemas.openxmlformats.org/spreadsheetml/2006/main">
  <c r="I746" i="1" l="1"/>
  <c r="I620" i="1"/>
  <c r="I457" i="1"/>
  <c r="I334" i="1"/>
  <c r="I192" i="1"/>
  <c r="I101" i="1"/>
  <c r="H38" i="1"/>
  <c r="A532" i="1"/>
  <c r="A533" i="1" s="1"/>
  <c r="A534" i="1" s="1"/>
  <c r="A535" i="1" s="1"/>
  <c r="A536" i="1" s="1"/>
  <c r="A537" i="1" s="1"/>
  <c r="A538" i="1" s="1"/>
  <c r="A539" i="1" s="1"/>
  <c r="A540" i="1" s="1"/>
  <c r="A541" i="1" s="1"/>
  <c r="A542" i="1" s="1"/>
  <c r="A543"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30" i="1" s="1"/>
  <c r="A131" i="1" s="1"/>
  <c r="A132" i="1" s="1"/>
  <c r="A133" i="1" s="1"/>
  <c r="A134" i="1" s="1"/>
  <c r="A135" i="1" s="1"/>
  <c r="A136" i="1" s="1"/>
  <c r="A137" i="1" s="1"/>
  <c r="A138" i="1" s="1"/>
  <c r="A139" i="1" s="1"/>
  <c r="A140" i="1" s="1"/>
  <c r="A141" i="1" s="1"/>
  <c r="A142" i="1" s="1"/>
  <c r="A143" i="1" s="1"/>
  <c r="A146" i="1" s="1"/>
  <c r="A149" i="1" s="1"/>
  <c r="A150" i="1" s="1"/>
  <c r="A151" i="1" s="1"/>
  <c r="A152" i="1" s="1"/>
  <c r="A153" i="1" s="1"/>
  <c r="A154" i="1" s="1"/>
  <c r="A155" i="1" s="1"/>
  <c r="A156" i="1" s="1"/>
  <c r="A157"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9" i="1" s="1"/>
  <c r="A300" i="1" s="1"/>
  <c r="A301" i="1" s="1"/>
  <c r="A302" i="1" s="1"/>
  <c r="A303" i="1" s="1"/>
  <c r="A306" i="1" s="1"/>
  <c r="A308" i="1" s="1"/>
  <c r="A310" i="1" s="1"/>
  <c r="A311" i="1" s="1"/>
  <c r="A312" i="1" s="1"/>
  <c r="A313" i="1" s="1"/>
  <c r="A314"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9" i="1" s="1"/>
  <c r="A390" i="1" s="1"/>
  <c r="A391" i="1" s="1"/>
  <c r="A392" i="1" s="1"/>
  <c r="A393" i="1" s="1"/>
  <c r="A394" i="1" s="1"/>
  <c r="A395" i="1" s="1"/>
  <c r="A396" i="1" s="1"/>
  <c r="A398" i="1" s="1"/>
  <c r="A399" i="1" s="1"/>
  <c r="A401"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alcChain>
</file>

<file path=xl/sharedStrings.xml><?xml version="1.0" encoding="utf-8"?>
<sst xmlns="http://schemas.openxmlformats.org/spreadsheetml/2006/main" count="8607" uniqueCount="1856">
  <si>
    <t>Годовая комплексная программа закупок (ГКПЗ) АО "ЛГЭК" на 2018 г.</t>
  </si>
  <si>
    <t>№
п/п</t>
  </si>
  <si>
    <t>Код по ОКВЭД2</t>
  </si>
  <si>
    <t>Код по
ОКПД2</t>
  </si>
  <si>
    <t>Предмет закупки</t>
  </si>
  <si>
    <t>Источник финансирования, статья затрат</t>
  </si>
  <si>
    <t>Инициатор закупки</t>
  </si>
  <si>
    <t>Единица измерения
(по ОКЕИ)</t>
  </si>
  <si>
    <t>Сведения о количестве (объеме)</t>
  </si>
  <si>
    <t>Планируемая цена, тыс. руб. (с НДС)</t>
  </si>
  <si>
    <t>Планируемый период оплаты (для долгосроч-ных договоров объем оплаты по годам, тыс. руб.)</t>
  </si>
  <si>
    <t>Планируемый период закупки (заключения договора)</t>
  </si>
  <si>
    <t>Месяц начала - окончания поставки товаров, выполнения работ, оказания услуг</t>
  </si>
  <si>
    <t>Планируемый способ закупки</t>
  </si>
  <si>
    <t>71.12.31</t>
  </si>
  <si>
    <t>71.12.41</t>
  </si>
  <si>
    <t>Разработка проекта водозабора № 7 "Ситовский", скважины которого расположены по адресу: г. Липецк, шоссе Чаплыгинское, владение 2.</t>
  </si>
  <si>
    <t>2.6.22. "Лицензирование и экспертизы"</t>
  </si>
  <si>
    <t>КВТС</t>
  </si>
  <si>
    <t>УСЛ ЕД</t>
  </si>
  <si>
    <t>февраль 2020
по факту подписания акта о приемке - передаче выполненных работ
(0 в 17 - 19г.г.,
715 в 20г.)</t>
  </si>
  <si>
    <t>октябрь 2017</t>
  </si>
  <si>
    <t>декабрь 2017 - декабрь 2019</t>
  </si>
  <si>
    <t>открытый запрос предложений</t>
  </si>
  <si>
    <t>Разработка проекта водозабора № 10 "Кузьминский", скважины которого расположены по адресу: Липецкая область, Липецкий район, с. Б. Кузьминки.</t>
  </si>
  <si>
    <t>февраль 2020
по факту подписания акта о приемке - передаче выполненных работ
(0 в 17 - 19г.г.,
350 в 20г.)</t>
  </si>
  <si>
    <t>74.90.7</t>
  </si>
  <si>
    <t>74.90.14</t>
  </si>
  <si>
    <t>Предоставление гидрометеорологической информации о состоянии природной среды.</t>
  </si>
  <si>
    <t>2.6.12. "Прочие услуги"</t>
  </si>
  <si>
    <t>МЕС</t>
  </si>
  <si>
    <t>январь - декабрь</t>
  </si>
  <si>
    <t>январь</t>
  </si>
  <si>
    <t>закупка у единственного источника</t>
  </si>
  <si>
    <t>33.12</t>
  </si>
  <si>
    <t>Техническое обслуживание подземных газопроводов.</t>
  </si>
  <si>
    <t>февраль - декабрь</t>
  </si>
  <si>
    <t>закупка у единственного источника, стоимостью не более 100 тыс. руб.</t>
  </si>
  <si>
    <t xml:space="preserve">84.25 </t>
  </si>
  <si>
    <t>84.25.11.120</t>
  </si>
  <si>
    <t>Обслуживание опасных производственных объектов (III кл. оп.): систем теплоснабжения Советского, Правобережного, Левобережного, Октябрьского районов, участков трубопроводов теплосети котельных "Дачный" и "БПК-3", площадки хранения мазутного топлива.</t>
  </si>
  <si>
    <t>2.16.12. "Прочие услуги"</t>
  </si>
  <si>
    <t>январь 2018 - декабрь 2018</t>
  </si>
  <si>
    <t>декабрь 2017</t>
  </si>
  <si>
    <t>71.20</t>
  </si>
  <si>
    <t>Проведение экспертизы промышленной безопасности здания котельной "Акушерский корпус" по ул. Московская, д. 6а (нежилые помещения № 1 хозяйственного корпуса Лит. "В" площадью 283,4 кв.м. инв. № 0211450548А).</t>
  </si>
  <si>
    <t>2.13. "Лицензирование и экспертизы"</t>
  </si>
  <si>
    <t>март - апрель</t>
  </si>
  <si>
    <t>февраль</t>
  </si>
  <si>
    <t>71.12</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</si>
  <si>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"Косыревский", расположенного по адресу: Липецкая область, г. Липецк, ул. Юношеская, владение 48в</t>
  </si>
  <si>
    <t>по факту подписания акта о приемке - передаче выполненных работ
(0 в 18г.,
350 в 19г.)</t>
  </si>
  <si>
    <t>март</t>
  </si>
  <si>
    <t>март - декабрь</t>
  </si>
  <si>
    <t>открытый запрос предложений, участники МСП</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</si>
  <si>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"Сырский-2", расположенного по адресу: Липецкая область, г. Липецк, ул. Исполкомовская, владение 12"</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</si>
  <si>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"Дачный в/ч", расположенного по адресу: Липецкая область, г. Липецк, пос. Дачный, в/ч, ул. Центральная, ул. Писарева</t>
  </si>
  <si>
    <t>по факту подписания акта о приемке - передаче выполненных работ
(0 в 18г.,
300 в 19г.)</t>
  </si>
  <si>
    <t>март 2018 - январь 2019</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</si>
  <si>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"Дачный", расположенного по адресу: Липецкая область, г. Липецк, пос. Дачный, ул. Ярославская, вл. 36</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</si>
  <si>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"Матырский-1", расположенного по адресу: Липецкая область, Грязинский район, Балашовское лесничество, Ленинский лесхоз, квартал 54</t>
  </si>
  <si>
    <t>28.13</t>
  </si>
  <si>
    <t>Поставка насосных агрегатов 2ЭЦВ.</t>
  </si>
  <si>
    <t>2.12.4. "Инвестиции на капитальное строительство"</t>
  </si>
  <si>
    <t>КВС</t>
  </si>
  <si>
    <t>ШТ</t>
  </si>
  <si>
    <t>октябрь - декабрь</t>
  </si>
  <si>
    <t>октябрь - ноябрь</t>
  </si>
  <si>
    <t>декабрь</t>
  </si>
  <si>
    <t>64.19</t>
  </si>
  <si>
    <t>64.19.21</t>
  </si>
  <si>
    <t>Оказание финансовых услуг по кредитованию банковского счета (овердрафт) с лимитом задолженности 50 000 000 (пятьдесят миллионов) рублей с открытием банковского счета в валюте РФ; без обеспечения.</t>
  </si>
  <si>
    <t>2.15.2. "Проценты к уплате"</t>
  </si>
  <si>
    <t>Фин. управление</t>
  </si>
  <si>
    <t>МЛН РУБ</t>
  </si>
  <si>
    <t>февраль 2018 - февраль 2020 (4354,2 в 18г.,
4750 в 19г.,
4750 в 20г.,
395,8 в 21г.)</t>
  </si>
  <si>
    <t>февраль 2018 - февраль 2021</t>
  </si>
  <si>
    <t>86.90.9</t>
  </si>
  <si>
    <t>86.90.19.190</t>
  </si>
  <si>
    <t>Медицинский осмотр, в т.ч.: предварительный (при поступлении на работу), периодический.</t>
  </si>
  <si>
    <t>2.16.3. "Расходы по охране труда и ТБ"</t>
  </si>
  <si>
    <t>УПБиЭ</t>
  </si>
  <si>
    <t>в соответствии с требованиями технического задания</t>
  </si>
  <si>
    <t>декабрь 2017 - январь 2018</t>
  </si>
  <si>
    <t>84.24</t>
  </si>
  <si>
    <t>80.10.12</t>
  </si>
  <si>
    <t>Оказание услуг по военизированной охране объектов АО "ЛГЭК"</t>
  </si>
  <si>
    <t>2.11. "Услуги вневедомственной охраны"</t>
  </si>
  <si>
    <t>СБ</t>
  </si>
  <si>
    <t>62.09</t>
  </si>
  <si>
    <t>Оказание информационных услуг с использованием экземпляров Систем Консультант Плюс</t>
  </si>
  <si>
    <t>2.16.4. "Информационные услуги"</t>
  </si>
  <si>
    <t>ДИТиС</t>
  </si>
  <si>
    <t>Оказание информационных услуг с использованием экземпляров Систем ЭСНТИ "Техэксперт"</t>
  </si>
  <si>
    <t>61.10.5</t>
  </si>
  <si>
    <t xml:space="preserve">Оказание услуг кабельного телевидения </t>
  </si>
  <si>
    <t>Оказание информационных услуг по сопровождению программного обеспечения "Стек-ЭНЕРГО"</t>
  </si>
  <si>
    <t>2.6.4. "Информационные услуги"</t>
  </si>
  <si>
    <t>61.10.3</t>
  </si>
  <si>
    <t>61.10.43</t>
  </si>
  <si>
    <t>Оказание услуг предоставления доступа к сети Интернет на объектах АО "ЛГЭК".</t>
  </si>
  <si>
    <t>2.6.21. "Услуги связи"</t>
  </si>
  <si>
    <t>61.10.49</t>
  </si>
  <si>
    <t>Предоставление доступа к сети Интернет на объектах АО "ЛГЭК".</t>
  </si>
  <si>
    <t>9</t>
  </si>
  <si>
    <t>61.10.3
61.10.3
61.10.3</t>
  </si>
  <si>
    <t>61.10.43
61.10.49
61.10.20.110</t>
  </si>
  <si>
    <t>Предоставление доступа к сети Интернет и обеспечение каналов связи между объектами АО "ЛГЭК".</t>
  </si>
  <si>
    <t>УСЛ ЕД
УСЛ ЕД
УСЛ ЕД</t>
  </si>
  <si>
    <t>5
12
5</t>
  </si>
  <si>
    <t>61.10.1
61.10.3
61.10.1
61.10.1</t>
  </si>
  <si>
    <t>61.10.11
61.10.43
61.10.30
61.10.11.190</t>
  </si>
  <si>
    <t>Оказание услуг связи: телефония (междугородняя и международная связь), доступ к сети Интернет (ADSL, FTTx), цифровые потоки E1, прямые телефонные пары.</t>
  </si>
  <si>
    <t>УСЛ ЕД
УСЛ ЕД
УСЛ ЕД
УСЛ ЕД</t>
  </si>
  <si>
    <t>150
26
3
9</t>
  </si>
  <si>
    <t>по факту
(0 в 17г.,
2 400 в 18г.)</t>
  </si>
  <si>
    <t>61.10.1</t>
  </si>
  <si>
    <t>61.10.11.190</t>
  </si>
  <si>
    <t>Оказание услуг предоставления прямых телефонных пар на объекты жизнеобеспечения г. Липецка.</t>
  </si>
  <si>
    <t>13</t>
  </si>
  <si>
    <t>61.20</t>
  </si>
  <si>
    <t>Оказание услуг корпоративной мобильной связи для сотрудников АО "ЛГЭК".</t>
  </si>
  <si>
    <t>2.12. "Услуги связи"</t>
  </si>
  <si>
    <t>209</t>
  </si>
  <si>
    <t>Оказание услуг технологической мобильной связи для нужд АО "ЛГЭК".</t>
  </si>
  <si>
    <t>1727</t>
  </si>
  <si>
    <t>61.20.2</t>
  </si>
  <si>
    <t>61.20.11</t>
  </si>
  <si>
    <t>Оказание услуг SMS-рассылок</t>
  </si>
  <si>
    <t>62.01</t>
  </si>
  <si>
    <t>Доработка ПО ДИС "МОДУС"</t>
  </si>
  <si>
    <t xml:space="preserve"> ДИТиС</t>
  </si>
  <si>
    <t>июнь - декабрь</t>
  </si>
  <si>
    <t>январь - март</t>
  </si>
  <si>
    <t>январь - ноябрь</t>
  </si>
  <si>
    <t>Оказание услуг по устранению неисправностей и оказание консультационных услуг по оборудованию и ПО ИТ-инфраструктуры АО "ЛГЭК"</t>
  </si>
  <si>
    <t>2.4.3. "Услуги по ремонту оргтехники"</t>
  </si>
  <si>
    <t>33.12.16</t>
  </si>
  <si>
    <t>Выполнение работ по комплексному обслуживанию копировально-множительной техники АО "ЛГЭК", а также оказанию консультационных услуг по оборудованию и сопутствующему ему программному обеспечению.</t>
  </si>
  <si>
    <t>МЛН УСЛ ЕД</t>
  </si>
  <si>
    <t>май 2018 - 
май 2019
(774,375 в 18г.,
258,125 в 19г.)</t>
  </si>
  <si>
    <t>апрель 2018 - апрель 2019</t>
  </si>
  <si>
    <t>65.1</t>
  </si>
  <si>
    <t>Страхование опасных производственных объектов АО "ЛГЭК".</t>
  </si>
  <si>
    <t>2.9.4.1. "Страхование прочее (экологическое страхование и страхование опасных объектов)"</t>
  </si>
  <si>
    <t>март 2017
 - март 2018</t>
  </si>
  <si>
    <t>февраль 2017</t>
  </si>
  <si>
    <t>30.03.2017 - 30.03.2018</t>
  </si>
  <si>
    <t>65.12.5</t>
  </si>
  <si>
    <t>Страхование экологических рисков</t>
  </si>
  <si>
    <t>май 2017
(50 - 17г.
0 - 18г.)</t>
  </si>
  <si>
    <t>апрель 2017</t>
  </si>
  <si>
    <t>май 2017 - май 2018</t>
  </si>
  <si>
    <t>конкурентные переговоры, стоимостью не более 100 тыс. руб.</t>
  </si>
  <si>
    <t>Страхование опасных производственных объектов АО "ЛГЭК"</t>
  </si>
  <si>
    <t>март 2018
 - март 2019
(182,85 в 18г.,
60,95 в 19г.)</t>
  </si>
  <si>
    <t>февраль 2018</t>
  </si>
  <si>
    <t>30.03.2018 - 30.03.2019</t>
  </si>
  <si>
    <t>68.31</t>
  </si>
  <si>
    <t>Услуги по совершению действий по реализации имущества, принадлежащего АО "ЛГЭК" на правах собственности</t>
  </si>
  <si>
    <t>1.1.8.4. "Доходы от продажи имущества и имущественных прав"</t>
  </si>
  <si>
    <t>УИиЗО</t>
  </si>
  <si>
    <t>ТЫС РУБ</t>
  </si>
  <si>
    <t>апрель - декабрь</t>
  </si>
  <si>
    <t>открытый запрос предложений с предварительным квалификационным отбором</t>
  </si>
  <si>
    <t>68.32.3</t>
  </si>
  <si>
    <t>68.32.13.110</t>
  </si>
  <si>
    <t>Техническая инвентаризация объектов недвижимости</t>
  </si>
  <si>
    <t>2.8. "Регистрация"</t>
  </si>
  <si>
    <t>по факту оказания услуг</t>
  </si>
  <si>
    <t>74.90.22</t>
  </si>
  <si>
    <t>74.90.12</t>
  </si>
  <si>
    <t>Оценка рыночной стоимости имущества</t>
  </si>
  <si>
    <t>71.12.14</t>
  </si>
  <si>
    <t>Оказание услуг по разработке схемы организации дорожного движения подъезда к зданию (ТП-712) по адресу: г. Липецк, ул. Краснознаменная, сооружение 2ж.</t>
  </si>
  <si>
    <t>71.12.7</t>
  </si>
  <si>
    <t>71.12.35</t>
  </si>
  <si>
    <t>Комплекс работ по выполнению инструментальной съемки, координированию земельного участка под объектами недвижимости, подготовка схемы расположения земельного участка, постановка его на кадастровый учет, получение кадастрового паспорта земельных участков</t>
  </si>
  <si>
    <t>Комплекс работ по подготовке карты (плана) границ зоны с особыми условиями использования территории объектов электросетевого хозяйства и внесению сведений о них в государственный кадастр недвижимости</t>
  </si>
  <si>
    <t>19.20.1
19.20.1
19.20.1</t>
  </si>
  <si>
    <t>19.20.21.110
19.20.21.120
19.20.21.300</t>
  </si>
  <si>
    <t>Поставка нефтепродуктов (бензин и дизельное топливо)</t>
  </si>
  <si>
    <t>2.5.1. "Топливо для автотранспорта"</t>
  </si>
  <si>
    <t>Транспортная группа</t>
  </si>
  <si>
    <t>Л
Л
Л</t>
  </si>
  <si>
    <t>785000
66000
1090000</t>
  </si>
  <si>
    <t>65.12.2</t>
  </si>
  <si>
    <t>Страхование ОСАГО</t>
  </si>
  <si>
    <t>2.9.2. "Страхование гражданской отвественности владельцев автосредств"</t>
  </si>
  <si>
    <t>КВТС
КЭС</t>
  </si>
  <si>
    <t>июль 2017 - июль 2018</t>
  </si>
  <si>
    <t>июль 2017</t>
  </si>
  <si>
    <t>49.41.3</t>
  </si>
  <si>
    <t>49.41.20</t>
  </si>
  <si>
    <t>Оказание транспортных услуг транспортным средством, с установленным на нем оборудованием для работы на сетях централизованной системы питьевого и горячего водоснабжения (вакуумная машина с объемом цистерны не менее 5м3)</t>
  </si>
  <si>
    <t>2.5.3. "Транспорт привлеченный"</t>
  </si>
  <si>
    <t>КВТС
КЭС
Управление</t>
  </si>
  <si>
    <t>Оказание транспортных услуг транспортным средством, с установленным на нем оборудованием для работы на сетях централизованного водоотведения (вакуумная машина с объемом цистерны 10м3)</t>
  </si>
  <si>
    <t>Оказание транспортных услуг специализированными автомобилями с установками для гидродинамической чистка канализационных труб ("крот")</t>
  </si>
  <si>
    <t>Оказание транспортных услуг специализированным транспортом (бурильно-крановая машина)</t>
  </si>
  <si>
    <t>Оказание транспортных услуг (экскаватор-погрузчик колесный)</t>
  </si>
  <si>
    <t>Оказание транспортных услуг самосвальным типом ТС</t>
  </si>
  <si>
    <t>Оказание транспортных услуг специализированным транспортом (кран-манипулятор)</t>
  </si>
  <si>
    <t>Оказание транспортных услуг специализированным транспортом (автокран)</t>
  </si>
  <si>
    <t>Оказание транспортных услуг грузопассажирским транспортом</t>
  </si>
  <si>
    <t>49.32</t>
  </si>
  <si>
    <t>49.32.1</t>
  </si>
  <si>
    <t>Оказание транспортных услуг легковым транспортом для нужд АО "ЛГЭК"</t>
  </si>
  <si>
    <t xml:space="preserve"> декабрь 2017 - январь 2018 </t>
  </si>
  <si>
    <t>45.20</t>
  </si>
  <si>
    <t>Ремонт ГАЗ 2790 бежевый, гос. № Н 187 НУ</t>
  </si>
  <si>
    <t>2.4.2. "Услуги по ремонту автотранспорта"</t>
  </si>
  <si>
    <t xml:space="preserve">январь - февраль </t>
  </si>
  <si>
    <t>закупка у единственного источника, участник МСП</t>
  </si>
  <si>
    <t>71.12.62</t>
  </si>
  <si>
    <t>Поверка средств измерений, установленных на объектах комплекса водотеплоснабжения.</t>
  </si>
  <si>
    <t>февраль 2018 - январь 2019
(2100 в 18г.,
200 в 19г.)</t>
  </si>
  <si>
    <t>январь 2018 - февраль 2018</t>
  </si>
  <si>
    <t>февраль 2018 - декабрь 2018</t>
  </si>
  <si>
    <t>Поставка насосных агрегатов</t>
  </si>
  <si>
    <t>2.18.1.1. "Инвестиции на капитальное строительство"</t>
  </si>
  <si>
    <t>КВТС в части водоотведения</t>
  </si>
  <si>
    <t xml:space="preserve">ШТ </t>
  </si>
  <si>
    <t>июнь</t>
  </si>
  <si>
    <t>февраль - март</t>
  </si>
  <si>
    <t>май</t>
  </si>
  <si>
    <t>Поставка насосных агрегатов 2ЭЦВ</t>
  </si>
  <si>
    <t>КВТС в части водоснабжения</t>
  </si>
  <si>
    <t>апрель</t>
  </si>
  <si>
    <t>26.5
26.20</t>
  </si>
  <si>
    <t>26.5
26.20.40.110</t>
  </si>
  <si>
    <t>Поставка газоаналитической системы и комплектующих</t>
  </si>
  <si>
    <t>2.18.1.5. "Инвестиции на технологическое присоединение к электрическим сетям"</t>
  </si>
  <si>
    <t>ШТ
ШТ</t>
  </si>
  <si>
    <t>13
2</t>
  </si>
  <si>
    <t>открытый запрос предложений в электронной форме</t>
  </si>
  <si>
    <t>29.10.5</t>
  </si>
  <si>
    <t>29.10.51</t>
  </si>
  <si>
    <t>Поставка автогидроподъемника телескопического на шасси автомобиля ГАЗ-3309</t>
  </si>
  <si>
    <t>2.18.1.2. "Инвестиции на транспорт"</t>
  </si>
  <si>
    <t>КЭС</t>
  </si>
  <si>
    <t>декабрь 2017</t>
  </si>
  <si>
    <t>29.10.59.130</t>
  </si>
  <si>
    <t>Поставка автомастерской на базе ГАЗон NEXT</t>
  </si>
  <si>
    <t>январь - февраль</t>
  </si>
  <si>
    <t>27.12</t>
  </si>
  <si>
    <t>Поставка блоков питания и блоков управления для вакуумных выключателей</t>
  </si>
  <si>
    <t>2.3.2.2.1. "Хозспособ (КЭС)"</t>
  </si>
  <si>
    <t>27.32</t>
  </si>
  <si>
    <t>Поставка кабельно-проводниковой продукции</t>
  </si>
  <si>
    <t>М</t>
  </si>
  <si>
    <t>27.33</t>
  </si>
  <si>
    <t>Поставка электротехнической продукции</t>
  </si>
  <si>
    <t>Поставка кабельных муфт</t>
  </si>
  <si>
    <t>39.00.23</t>
  </si>
  <si>
    <t>Разработка отчёта об объёме выбросов парниковых газов</t>
  </si>
  <si>
    <t>по факту, не позднее последнего дня месяца, следующего за месяцем оказания услуг</t>
  </si>
  <si>
    <t>43.22</t>
  </si>
  <si>
    <t>Введение ограничения предоставления услуг водоотведения потребителям АО "ЛГЭК", а также возобновление предоставления услуг водоотведения таким потребителям</t>
  </si>
  <si>
    <t>2.16.20. "Коллекторские услуги"</t>
  </si>
  <si>
    <t>ДСб</t>
  </si>
  <si>
    <t>июнь 2017 - 
июнь 2018
(175,138 в 17г.,
624,862 в 18г.)</t>
  </si>
  <si>
    <t>май 2017</t>
  </si>
  <si>
    <t>июнь 2017 - 
июнь 2018</t>
  </si>
  <si>
    <t>июнь 2018 - 
июнь 2019
(413 в 18г.,
295 в 19г.)</t>
  </si>
  <si>
    <t>май 2018</t>
  </si>
  <si>
    <t>июнь 2018 - 
июнь 2019</t>
  </si>
  <si>
    <t>63.11.1</t>
  </si>
  <si>
    <t>Выдача выписок из домовой книги с целью взыскания задолженности за коммунальные услуги</t>
  </si>
  <si>
    <t>ноябрь 2017 - декабрь 2018
(40 в 17г.,
200 в 18г.)</t>
  </si>
  <si>
    <t>ноябрь 2017</t>
  </si>
  <si>
    <t>ноябрь 2017 - ноябрь 2018</t>
  </si>
  <si>
    <t>ТЫС ШТ</t>
  </si>
  <si>
    <t>ноябрь 2018 - декабрь 2019
(40 в 18г.,
200 в 19г.)</t>
  </si>
  <si>
    <t>ноябрь 2018</t>
  </si>
  <si>
    <t>ноябрь 2018 - ноябрь 2019</t>
  </si>
  <si>
    <t>Предоставление информации о собственниках/нанимателях жилых помещений, а также иных лицах, зарегистрированных в жилых помещениях многоквартирных жилых домов г. Липецка-потребителей АО "ЛГЭК"</t>
  </si>
  <si>
    <t>ноябрь 2017 - декабрь 2018
(120 в 17г.,
600 в 18г.)</t>
  </si>
  <si>
    <t>ноябрь 2018 - декабрь 2019
(120 в 18г.,
600 в 19г.)</t>
  </si>
  <si>
    <t>82.91</t>
  </si>
  <si>
    <t>Оказание услуг по взысканию просроченной задолженности (8,2 % максимальный размер агентского вознаграждения)</t>
  </si>
  <si>
    <t>февраль 2017 - январь 2018
(2 163,33 в 17г.,
196,67 в 18г.)</t>
  </si>
  <si>
    <t>январь 2017</t>
  </si>
  <si>
    <t>февраль 2017 - февраль 2018</t>
  </si>
  <si>
    <t>82.91.12</t>
  </si>
  <si>
    <t>Оказание услуг по взысканию просроченной задолженности (6,8 % максимальный размер агентского вознаграждения)</t>
  </si>
  <si>
    <t xml:space="preserve">2.16.20. "Коллекторские услуги" </t>
  </si>
  <si>
    <t>февраль 2018 - январь 2019
(1298 в 18г.)
(118 в 19г.)</t>
  </si>
  <si>
    <t>январь 2018</t>
  </si>
  <si>
    <t>февраль 2018 - февраль 2019</t>
  </si>
  <si>
    <t>53.20</t>
  </si>
  <si>
    <t>Оказание услуг по доставке почтовых отправлений</t>
  </si>
  <si>
    <t>2.16.6. "Почтовые услуги"</t>
  </si>
  <si>
    <t>апрель 2017 - март 2018
(212,484 в 17г.,
387,516 в 18г.)</t>
  </si>
  <si>
    <t>апрель 2017 - март 2018</t>
  </si>
  <si>
    <t>53.10.2</t>
  </si>
  <si>
    <t>53.10.12</t>
  </si>
  <si>
    <t>Оказание услуг по доставке почтовых отправлений по городу Липецку и Липецкой области (включая стоимость конверта)</t>
  </si>
  <si>
    <t>ДСб, УКО</t>
  </si>
  <si>
    <t>апрель 2018 - март 2019
(560 в 18г.,
120 в 19г.)</t>
  </si>
  <si>
    <t>апрель 2018 - 
март 2019</t>
  </si>
  <si>
    <t>Оказание услуг по доставке почтовых отправлений за пределами Липецкой области (включая стоимость конверта)</t>
  </si>
  <si>
    <t>апрель 2018 - март 2019
(100 в 18г.,
20 в 19г.)</t>
  </si>
  <si>
    <t>апрель.2018 - 
март 2019</t>
  </si>
  <si>
    <t>53.20.3</t>
  </si>
  <si>
    <t>Оказание услуг по доставке неконвертованных отправлений</t>
  </si>
  <si>
    <t>сентябрь 2017 - сентябрь 2018
(25,02 в 17г.,
674,98 в 18г.)</t>
  </si>
  <si>
    <t>август 2017 - август 2018</t>
  </si>
  <si>
    <t xml:space="preserve">открытый запрос предложений </t>
  </si>
  <si>
    <t>Оказание услуг по доставке документов (квитанций и уведомлений)</t>
  </si>
  <si>
    <t>2.6.6. "Почтовые услуги"</t>
  </si>
  <si>
    <t>сентябрь 2018 - сентябрь 2019
(138,67 в 18г.,
277,33 в 19г.)</t>
  </si>
  <si>
    <t>август 2018</t>
  </si>
  <si>
    <t>август 2018 - август 2019</t>
  </si>
  <si>
    <t>Оказание услуг по печати и доставке неконвертованных документов (квитанций и уведомлений)</t>
  </si>
  <si>
    <t>20</t>
  </si>
  <si>
    <t>январь 2018 - ноябрь 2018
(0 в 17г.,
894,456 в 18г.)</t>
  </si>
  <si>
    <t>декабрь 2017 - ноябрь 2018</t>
  </si>
  <si>
    <t>18.12
53.20.3</t>
  </si>
  <si>
    <t>18.12
53.20</t>
  </si>
  <si>
    <t>Оказание услуг по печати и доставке платежных документов.</t>
  </si>
  <si>
    <t>ТЫС УСЛ ЕД
ТЫС УСЛ ЕД</t>
  </si>
  <si>
    <t>240
240</t>
  </si>
  <si>
    <t>по факту оказания услуг
(0 в 18г.,
1 021,6 в 19г.)</t>
  </si>
  <si>
    <t>декабрь 2018 - ноябрь 2019</t>
  </si>
  <si>
    <t>18.12</t>
  </si>
  <si>
    <t>Изготовление платежных документов (квитанций)</t>
  </si>
  <si>
    <t>май 2017 - 
май 2018
(25,02 в 17г.,
674,98 в 18г.)</t>
  </si>
  <si>
    <t>март 2017</t>
  </si>
  <si>
    <t>апрель 2017 - апрель 2018</t>
  </si>
  <si>
    <t>по факту оказания услуг
(3138,75 в 18г.,
1046,25 в 19г.)</t>
  </si>
  <si>
    <t>март 2018</t>
  </si>
  <si>
    <t>Доставка платежных документов (квитанций)</t>
  </si>
  <si>
    <t>по факту оказания услуг
(2423,66 в 17г., 1392,34 в 18г.)</t>
  </si>
  <si>
    <t>53.20.31</t>
  </si>
  <si>
    <t>53.20.11.190</t>
  </si>
  <si>
    <t>по факту оказания услуг
(2895,75 в 18г.,
965,25 в 19г.)</t>
  </si>
  <si>
    <t>33.13</t>
  </si>
  <si>
    <t>Установка приборов учета электрической энергии</t>
  </si>
  <si>
    <t>2.16.17. "Установка домовых приборов учета"</t>
  </si>
  <si>
    <t>43.21</t>
  </si>
  <si>
    <t>43.21.10.210</t>
  </si>
  <si>
    <t>декабрь 2018</t>
  </si>
  <si>
    <t>январь 2019 - декабрь 2019</t>
  </si>
  <si>
    <t>Установка приборов учета горячей и холодной воды</t>
  </si>
  <si>
    <t>май 2017 - апрель 2018
(400 в 17г.,
200 в 18г.)</t>
  </si>
  <si>
    <t>43.22.11.160</t>
  </si>
  <si>
    <t>май 2018 - апрель 2019
(200 в 18г.,
100 в 19г.)</t>
  </si>
  <si>
    <t>май 2018 - май 2019</t>
  </si>
  <si>
    <t>Установка общедомовых приборов учета холодной воды (ОДПУ)</t>
  </si>
  <si>
    <t>в соответствии с техническим заданием</t>
  </si>
  <si>
    <t>43.22.12.160</t>
  </si>
  <si>
    <t>Установка общедомовых приборов учета тепловой энергии и теплоносителя (ОДПУ)</t>
  </si>
  <si>
    <t>Установка общедомовых приборов учета тепловой энергии и теплоносителя (ОДПУ) по адресу ул. Студеновская, 25</t>
  </si>
  <si>
    <t>по факту</t>
  </si>
  <si>
    <t>Ремонт общедомовых приборов учета (ОДПУ) холодной воды</t>
  </si>
  <si>
    <t>2.16.16. "Техническое обслуживание приборов учета"</t>
  </si>
  <si>
    <t>Ремонт общедомовых приборов учета (ОДПУ) тепловой энергии и теплоносителя</t>
  </si>
  <si>
    <t>33.13.1</t>
  </si>
  <si>
    <t>Контрольное обслуживание индивидуальных приборов учета</t>
  </si>
  <si>
    <t>июнь 2017 - 
май 2018</t>
  </si>
  <si>
    <t>июнь 2017 - май 2018</t>
  </si>
  <si>
    <t>Оказание услуг по вводу в эксплуатацию (первичный и повторный) установленных приборов учета и услуг по проверке состояния и достоверности предоставляемых потребителями сведений о показаниях приборов учета, установленных у собственников и пользователей помещений (жилых и нежилых), расположенных в многоквартирных домах (МКЖД) – потребителей АО "ЛГЭК" (контрольное обслуживание).</t>
  </si>
  <si>
    <t>2.6.15. "Контрольное обслуживание ИПУ, установка ИПУ, обследование на наличие технической возможности установки ИПУ"</t>
  </si>
  <si>
    <t>октябрь 2018 - сентябрь 2019
(2100 в 18г.,
6300 в 19г.)</t>
  </si>
  <si>
    <t>сентябрь 2018</t>
  </si>
  <si>
    <t>октябрь 2018 - сентябрь 2019</t>
  </si>
  <si>
    <t>85.42.9</t>
  </si>
  <si>
    <t>85.42.19</t>
  </si>
  <si>
    <t>Оказание образовательных услуг</t>
  </si>
  <si>
    <t>2.2.5. "Подготовка кадров"</t>
  </si>
  <si>
    <t>УОТиП</t>
  </si>
  <si>
    <t>ЧЕЛ</t>
  </si>
  <si>
    <t>Оказание образовательных услуг (гигиеническое обучение)</t>
  </si>
  <si>
    <t>22.19.3</t>
  </si>
  <si>
    <t xml:space="preserve">22.19.30.130 </t>
  </si>
  <si>
    <t>Шланг ВД 250 ID 25±0,8 мм., OD 39,3 мм., рабочее давление 250 Бар, длина 160 м.</t>
  </si>
  <si>
    <t>2.5.4. "Материалы на транспорт и запчасти"</t>
  </si>
  <si>
    <t>АТУ</t>
  </si>
  <si>
    <t>ноябрь - декабрь</t>
  </si>
  <si>
    <t>77.39.2</t>
  </si>
  <si>
    <t>77.39.19</t>
  </si>
  <si>
    <t>Аренда транспортного средства без экипажа (со специальным оборудованием, установленным на нем, предназначенным для проведения ремонта на сетях теплоснабжения).</t>
  </si>
  <si>
    <t>октябрь</t>
  </si>
  <si>
    <t>85.30</t>
  </si>
  <si>
    <t>85.31.11</t>
  </si>
  <si>
    <t>Образовательные услуги</t>
  </si>
  <si>
    <t>по фактической потребности</t>
  </si>
  <si>
    <t>в соответствии с договором и утвержденным бюджетом</t>
  </si>
  <si>
    <t>закупки у единственного источника, стоимостью не более 100 тыс. руб.</t>
  </si>
  <si>
    <t>26.20</t>
  </si>
  <si>
    <t>26.20.14.000</t>
  </si>
  <si>
    <t>Поставка сервера HP DL360 Gen9 (843375-425)</t>
  </si>
  <si>
    <t>2.3.4. "Материалы на оргтехнику и запчасти"</t>
  </si>
  <si>
    <t xml:space="preserve">Продление ESET NOD32 Business Edition (1 год) </t>
  </si>
  <si>
    <t>Продление антивируса Kaspersky Gate Antivirus для Traffic Inspector на 1 год (без лимита)</t>
  </si>
  <si>
    <t>26.20.3</t>
  </si>
  <si>
    <t xml:space="preserve">26.20.2 </t>
  </si>
  <si>
    <t>Поставка серверного оборудования (сетевое хранилище, жесткие диски)</t>
  </si>
  <si>
    <t>14.12</t>
  </si>
  <si>
    <t>14.12.30</t>
  </si>
  <si>
    <t xml:space="preserve">Поставка спецодежды, спецобуви и СИЗ для защиты от эл. дуги </t>
  </si>
  <si>
    <t>2.3.7. "Спецодежда и спецпитание"</t>
  </si>
  <si>
    <t>в зависимости от месячной потребности</t>
  </si>
  <si>
    <t>Предоплата 30%, 70% по факту поставки в течении 30 дней</t>
  </si>
  <si>
    <t>Поставка спецодежды.</t>
  </si>
  <si>
    <t xml:space="preserve"> декабрь 2017</t>
  </si>
  <si>
    <t>15.20</t>
  </si>
  <si>
    <t>Поставка спецобуви.</t>
  </si>
  <si>
    <t>ПАР</t>
  </si>
  <si>
    <t>32.99
14.12</t>
  </si>
  <si>
    <t>32.99
14.12.30.150</t>
  </si>
  <si>
    <t>Поставка СИЗ.</t>
  </si>
  <si>
    <t>14.12.30.190</t>
  </si>
  <si>
    <t>Поставка влагозащитной спецодежды.</t>
  </si>
  <si>
    <t>14.12.</t>
  </si>
  <si>
    <t>Поставка поварской и медицинской спецодежды.</t>
  </si>
  <si>
    <t>38.11</t>
  </si>
  <si>
    <t>38.11.21</t>
  </si>
  <si>
    <t>Оказание услуг по вывозу и утилизации твердых коммунальных отходов с объектов АО "ЛГЭК" на 2018 г.</t>
  </si>
  <si>
    <t>2.1.6.1 "Услуги по содержанию ОС"</t>
  </si>
  <si>
    <t>Хоз. отдел</t>
  </si>
  <si>
    <t>М3</t>
  </si>
  <si>
    <t>не позднее последнего дня месяца, следующего за месяцем оказания услуг</t>
  </si>
  <si>
    <t>17.12.1</t>
  </si>
  <si>
    <t>17.12.14</t>
  </si>
  <si>
    <t>Закупка бумаги офисной для нужд АО "ЛГЭК".</t>
  </si>
  <si>
    <t>2.3.6. "Канцтовары"</t>
  </si>
  <si>
    <t>17.23.1</t>
  </si>
  <si>
    <t>17.23.13</t>
  </si>
  <si>
    <t>Закупка канцелярских товаров для нужд АО "ЛГЭК".</t>
  </si>
  <si>
    <t>24.10.6</t>
  </si>
  <si>
    <t>Поставка металлопроката</t>
  </si>
  <si>
    <t>2.3.2.2.1., 2.3.2.2.2. "Хозспособ (КЭС, КВТС); 2.3.2.3. "Материалы на ремонт ОС (РЦУР)"</t>
  </si>
  <si>
    <t>КВТС
КЭС
УР</t>
  </si>
  <si>
    <t>Т</t>
  </si>
  <si>
    <t>Разработка проектной документации на разработку участка месторождения подземных вод с получением необходимых экспертиз и согласований по водозабору "ТЭЦ-2", расположенного по адресу: Липецкая область, г. Липецк, ул. Речная, владение 22, 24</t>
  </si>
  <si>
    <t>апрель - ноябрь</t>
  </si>
  <si>
    <t>02.10.2</t>
  </si>
  <si>
    <t>02.40.10.119</t>
  </si>
  <si>
    <t>Выполнение работ по разработке проекта освоения лесов на лесной участок площадью 1,08 га (10803 кв.м.), расположенный в Липецкой области, Грязинском муниципальном районе, Грязинское лесничество, Балашовское участковое лесничество, квартал 96, часть выдела 1, квартал 97, часть выдела 6, квартал 98, часть выдела 1.</t>
  </si>
  <si>
    <t>оплата по факту</t>
  </si>
  <si>
    <t>71.20.4</t>
  </si>
  <si>
    <t>71.20.19.140</t>
  </si>
  <si>
    <t>Оказание услуг на проведение работ по расчету, обоснованию и сопровождению до утверждения в Минэнерго России расчетов нормативов технологических потерь при передаче тепловой энергии, теплоносителя по тепловым сетям АО "ЛГЭК"</t>
  </si>
  <si>
    <t>май - август</t>
  </si>
  <si>
    <t>март - июнь</t>
  </si>
  <si>
    <t>08.93</t>
  </si>
  <si>
    <t>08.93.10</t>
  </si>
  <si>
    <t>Поставка концентрата минерального "Галит" в МКР Тип С, помол № 3</t>
  </si>
  <si>
    <t>2.3.1. "Материалы на производство"</t>
  </si>
  <si>
    <t>предоплата 100%</t>
  </si>
  <si>
    <t>20.13</t>
  </si>
  <si>
    <t>Закупка гипохлорита натрия марки А</t>
  </si>
  <si>
    <t>согласно графику поставки нв 2018 год</t>
  </si>
  <si>
    <t>по факту поставки</t>
  </si>
  <si>
    <t>28.25.1</t>
  </si>
  <si>
    <t>Поставка теплообменников</t>
  </si>
  <si>
    <t>КТС</t>
  </si>
  <si>
    <t>по факту поставки 30 дней</t>
  </si>
  <si>
    <t>ноябрь</t>
  </si>
  <si>
    <t>80.10</t>
  </si>
  <si>
    <t>Оказание услуг по круглосуточной военизированной охране объектов АО "ЛГЭК".</t>
  </si>
  <si>
    <t>2.6.20. "Услуги вневедомственной охраны"</t>
  </si>
  <si>
    <t>ежемесячно
январь 2019 - декабрь 2019
(0 в 18г.,
21 499,668 в 19г.)</t>
  </si>
  <si>
    <t>49.41.1</t>
  </si>
  <si>
    <t>49.41</t>
  </si>
  <si>
    <t>Оказание транспортных услуг самосвальным типом ТС для нужд АО "ЛГЭК"</t>
  </si>
  <si>
    <t>2.3.2.2.2. "Хозспособ (КВТС)"</t>
  </si>
  <si>
    <t>Т·КМ</t>
  </si>
  <si>
    <t>декабрь 2017 - декабрь 2018</t>
  </si>
  <si>
    <t>08.12.1</t>
  </si>
  <si>
    <t>Поставка песка</t>
  </si>
  <si>
    <t>2.3.2.2. "Хозспособ"</t>
  </si>
  <si>
    <t>декабрь 2017 - апрель 2018</t>
  </si>
  <si>
    <t xml:space="preserve">08.12.12.140 </t>
  </si>
  <si>
    <t>Поставка щебня флюсового известняка 8-25 мм.</t>
  </si>
  <si>
    <t>08.12.12.140</t>
  </si>
  <si>
    <t>Поставка щебня из доменного шлака 20-70 мм.</t>
  </si>
  <si>
    <t>Поставка щебня из доменного шлака 0-120 мм.</t>
  </si>
  <si>
    <t>Поставка щебня из доменного шлака 5-20 мм.</t>
  </si>
  <si>
    <t>28.14</t>
  </si>
  <si>
    <t>Поставка запорной арматуры</t>
  </si>
  <si>
    <t>открытый запрос предложений с предварительным квалификационным отбором, участники МСП</t>
  </si>
  <si>
    <t>42.11</t>
  </si>
  <si>
    <t>Благоустройство мест раскопок после ремонта объектов (а/бетонное покрытие, тротуарная плитка, озеленение).</t>
  </si>
  <si>
    <t>2.4.1. "Услуги по ремонту оборудования, зданий и прочего"</t>
  </si>
  <si>
    <t>М2</t>
  </si>
  <si>
    <t>февраль 2018 - январь 2019</t>
  </si>
  <si>
    <t>КВТС в части теплоснабжения</t>
  </si>
  <si>
    <t>КВТС в части водоснабжения, водоотведения</t>
  </si>
  <si>
    <t>71.20.9</t>
  </si>
  <si>
    <t>71.20.19</t>
  </si>
  <si>
    <t xml:space="preserve">Оформление разрешительной документации на производство земляных работ (в том числе аварийных) на территории г. Липецка </t>
  </si>
  <si>
    <t>февраль - январь 2019</t>
  </si>
  <si>
    <t>42.11.20</t>
  </si>
  <si>
    <t>Благоустройство мест раскопок после ремонта объектов (ремонт а/б покрытия городских дорог)</t>
  </si>
  <si>
    <t>открытый запрос цен</t>
  </si>
  <si>
    <t>81.30</t>
  </si>
  <si>
    <t>81.30.10</t>
  </si>
  <si>
    <t>Восстановление благоустройства мест раскопок после ремонта объектов (снос деревьев, озеленение).</t>
  </si>
  <si>
    <t>43.31</t>
  </si>
  <si>
    <t xml:space="preserve">Ремонт строительной части инженерно-лабораторного корпуса, пл. П.Великого, 4а </t>
  </si>
  <si>
    <t>Управление</t>
  </si>
  <si>
    <t>май 2018 - январь 2019</t>
  </si>
  <si>
    <t>42.22</t>
  </si>
  <si>
    <t>Капитальный ремонт кабельных линий скважин водозаборов АО "ЛГЭК"</t>
  </si>
  <si>
    <t>КВС в части водоснабжения</t>
  </si>
  <si>
    <t>июль</t>
  </si>
  <si>
    <t>июль - сентябрь</t>
  </si>
  <si>
    <t>Благоустройство мест раскопок после ремонта объектов (ремонт а/б покрытия придомовой внутриквартальной территории).</t>
  </si>
  <si>
    <t>октябрь 2017 - ноябрь 2017</t>
  </si>
  <si>
    <t>ноябрь 2017 - июнь 2018</t>
  </si>
  <si>
    <t>Благоустройство мест раскопок после ремонта объектов (ремонт плиточного покрытия).</t>
  </si>
  <si>
    <t>Ремонт асфальтового покрытия проездов на территории водозаборов</t>
  </si>
  <si>
    <t>август 2018 - январь 2019</t>
  </si>
  <si>
    <t>июнь - июль</t>
  </si>
  <si>
    <t>июль - декабрь</t>
  </si>
  <si>
    <t>42.21</t>
  </si>
  <si>
    <t>Капитальный ремонт водопровода ВНС-3, по Боевому проезду, д. 34, 12 мкр., ул. Циолковского, ул. Первомайская, Торговая (Водопроводные сети по Боевому проезду Д=300мм).</t>
  </si>
  <si>
    <t>апрель - сентябрь</t>
  </si>
  <si>
    <t xml:space="preserve">43.99.3 </t>
  </si>
  <si>
    <t>43.99</t>
  </si>
  <si>
    <t>Ремонт (очистка) скважин водозаборов</t>
  </si>
  <si>
    <t>март - сентябрь</t>
  </si>
  <si>
    <t>открытый запрос цен, участники МСП</t>
  </si>
  <si>
    <t>81.2</t>
  </si>
  <si>
    <t xml:space="preserve"> 81.22.12 </t>
  </si>
  <si>
    <t>Очистка резервуаров и отстойников водозаборов АО "ЛГЭК"</t>
  </si>
  <si>
    <t xml:space="preserve"> июнь</t>
  </si>
  <si>
    <t>июнь - сентябрь</t>
  </si>
  <si>
    <t>71.12
42.22.2</t>
  </si>
  <si>
    <t>71.12.1
42.22.2</t>
  </si>
  <si>
    <t>Выполнение исходно-разрешительной документации, рабочей документации, строительно-монтажных и пусконаладочных работ по объекту:
1. "Электроснабжение садового домика по адресу: г. Липецк, СПО Металлург-1, 1 квартал, уч. 319" (реконструкция ВЛ-0,4 кВ от новой МТП в СНТ "Металлург-1", монтируемой по п. 1.1.3.2.51/18 ИП, до участка №319).
2. "Электроснабжение садового домика по адресу: г. Липецк, СНТ "Металлург-1" III квартал участок № 35" (реконструкция ВЛ-0,4 кВ от КТПМ-953 до потребителей в СПО "Металлург-1" (инв.№3003496) участка № 35, III квартал).
3. "Электроснабжение садового домика по адресу: г. Липецк, СНТ "Речное", улица 2, участок № 251" (реконструкция ВЛ-0,4 кВ от КТП-466 в СНТ "Речное", монтируемой по п. 1.1.3.2.53/18, до участок № 251, улица 2).
4. "Электроснабжение садового домика по адресу: г. Липецк, СПО "Металлург-1", уч. 1/270" (реконструкция ВЛ-0,4 кВ от новой МТП в СПО "Металлург-1", монтируемой по п. 1.1.3.2.51/18 ИП до уч.№ 1/270).
5. "Электроснабжение садового домика по почтовому адресу ориентира: г. Липецк, СНТ "Тракторостроитель-2", линия 10, уч. 21" (реконструкция ВЛ-0,4 кВ от КТП-266 в СНТ "Тракторостроитель" (инв.№3003498) до линия 10, уч. 21 СНТ "Тракторостроитель-2".
6. "Электроснабжение магазин по адресу: г. Липецк, ул. Моршанская, д. 7 а" (реконструкция воздушной линии 0,4 кВ от ТП-593 ул. Моршанская инв.№346194).</t>
  </si>
  <si>
    <t>УТП</t>
  </si>
  <si>
    <t>УСЛ ЕД
УСЛ ЕД</t>
  </si>
  <si>
    <t>6
6</t>
  </si>
  <si>
    <t>май - июнь</t>
  </si>
  <si>
    <t>июнь - август</t>
  </si>
  <si>
    <t>42.21.24</t>
  </si>
  <si>
    <t>Устройство водопонижающей скважины при ремонте канализации ул. Коммунистическая, ул. Краснозаводская (труба ж/б. д 400-435м), инв. № 320785.</t>
  </si>
  <si>
    <t>август</t>
  </si>
  <si>
    <t>Ремонт кирпичного забора ВНС-4 водозабора</t>
  </si>
  <si>
    <t>Ремонт ограждения здания насосной (лит А) 11 подъема по ул. Юношеская, 50.</t>
  </si>
  <si>
    <t>июль - август</t>
  </si>
  <si>
    <t>август - октябрь</t>
  </si>
  <si>
    <t>Общестроительные работы здания подкачки № 68</t>
  </si>
  <si>
    <t>апрель - июнь</t>
  </si>
  <si>
    <t>Капитальный ремонт водопровода ул. Совхозная (труба чуг. д100/322,0м д50/300,2м д80/170,5м д100/201,1м д150/2131,4м), инв. № 310800, (от ВК-237 до ВК-242 по ул. Ясная, от ВК-242 до ВК-241 по ул. Лучистая, от ВК-240 до ВК-238 по ул. Вольная)</t>
  </si>
  <si>
    <t>65.12.1</t>
  </si>
  <si>
    <t>65.12.12</t>
  </si>
  <si>
    <t>Добровольное медицинское страхование работников АО "ЛГЭК".</t>
  </si>
  <si>
    <t>2.6.18.1. "Страхование от несчастных случаев и добровольное медицинское страхование"</t>
  </si>
  <si>
    <t>ежеквартально октябрь 2018 - сентябрь 2019
(175 в 18г.,
525 в 19г.)</t>
  </si>
  <si>
    <t>август - сентябрь</t>
  </si>
  <si>
    <t>33.14</t>
  </si>
  <si>
    <t>Ремонт частотных преобразователей электронасосных агрегатов ВНС, ВНСП, КНС</t>
  </si>
  <si>
    <t>Капитальный ремонт водопровода ул. Зегеля, ул. Ленина, ул. Интернациональная, ул. Плеханова, ул. Желябова, ул. Шубина, 8, Опытн. ст., в/з №7, №3 , инв. № 310057.</t>
  </si>
  <si>
    <t xml:space="preserve">КВС </t>
  </si>
  <si>
    <t>сентябрь - ноябрь</t>
  </si>
  <si>
    <t>Капитальный ремонт коллектора самотечного № 12 от камеры гашения № 31 до очистных сооружений ЛТЗ. Труба ж/б Д-1200 мм-1714,7 м.п., инв. № 320018 (от КК 44 до КК 49, коллектор Д=1000мм дл. 359м, Д=1200 мм, дл. 52 м).</t>
  </si>
  <si>
    <t>Капитальный ремонт канализации от колодца гасителя до ЦНС (труба ж/б D-1000 мм., L-510 м.) (Самотечный коллектор от К3 до К5 D-1000 мм., дл. 157 м.)</t>
  </si>
  <si>
    <t>апрель - май</t>
  </si>
  <si>
    <t>Ремонт коллектора труба чугун D-300 L-263.1 по ул. Юношеская д.50"а" инв. № 322185 А (р-н ЗАО "ЭкоПромЛипецк").</t>
  </si>
  <si>
    <t>2.3.2.2.1. "Хозспособ КЭС"</t>
  </si>
  <si>
    <t>сентябрь</t>
  </si>
  <si>
    <t>Ремонт канализации ул.Баумана, 329/1 (труба чугун Д-200-45,1м)</t>
  </si>
  <si>
    <t>сентябрь - октябрь</t>
  </si>
  <si>
    <t>Капитальный ремонт канализации ул. Литаврина до КНС-6
(труба асб/цем D-300, L-478,8 м), инв. № 320537.</t>
  </si>
  <si>
    <t>Капитальный ремонт канализации самотечной по ул. Студеновская
(труба ж/б D-1000 мм., дл. 1023,2 м.).</t>
  </si>
  <si>
    <t xml:space="preserve">октябрь </t>
  </si>
  <si>
    <t>71.12.16</t>
  </si>
  <si>
    <t xml:space="preserve">Проведение телевидеоинспекционного обследования межквартальных сетей водоотведения </t>
  </si>
  <si>
    <t>37.00</t>
  </si>
  <si>
    <t>37.00.11.150</t>
  </si>
  <si>
    <t>Ремонт (очистка) канализационных трубопроводов, колодцев</t>
  </si>
  <si>
    <t>Ремонт канализационных выпусков</t>
  </si>
  <si>
    <t>Выполнение корректировки рабочей документации, строительно-монтажных и пусконаладочных работ по объекту: "Электроснабжение гаражей по адресу: г. Липецк, ул. Семашко, №б/н кадастровый номер №48:20:0000000:6840, ул. Семашко, строение 8 Б"
(строительство ЛЭП-0,4 кВ от ТП-99 до строение 8 Б по ул. Семашко).</t>
  </si>
  <si>
    <t>1
1</t>
  </si>
  <si>
    <t>43.29</t>
  </si>
  <si>
    <t>Ремонт электродвигателя 200 квт. насоса Д200-90 А ВНС №1</t>
  </si>
  <si>
    <t xml:space="preserve">май </t>
  </si>
  <si>
    <t>37.00.11</t>
  </si>
  <si>
    <t>Ремонт запорной арматуры на трубопроводе (гребенка) станции перекачки №1 ул. 20 Партсъезда,10 Б, соор.1</t>
  </si>
  <si>
    <t>33.12.18</t>
  </si>
  <si>
    <t>Капитальный ремонт вентиляции зданий канализационных насосных станций</t>
  </si>
  <si>
    <t>июнь 2018 - январь 2019</t>
  </si>
  <si>
    <t>36.00.2</t>
  </si>
  <si>
    <t>36.00</t>
  </si>
  <si>
    <t>Ремонт станции управления скважинами (СУНА-16)</t>
  </si>
  <si>
    <t>43.99.90</t>
  </si>
  <si>
    <t>Ремонт дымовых труб котельных.</t>
  </si>
  <si>
    <t>43.91
43.99</t>
  </si>
  <si>
    <t>Ремонт строительной части зданий котельных и ЦТП АО "ЛГЭК".</t>
  </si>
  <si>
    <t>М2
М2</t>
  </si>
  <si>
    <t>1099
2120</t>
  </si>
  <si>
    <t>27.32.</t>
  </si>
  <si>
    <t>Закупка силового кабеля АВБбШв-1 4х185</t>
  </si>
  <si>
    <t>2.12.1. "Инвестиции на технологическое присоединение к ЭС (материалы)"</t>
  </si>
  <si>
    <t>УКС</t>
  </si>
  <si>
    <t>Ремонт внутренних помещений объектов теплоснабжения</t>
  </si>
  <si>
    <t>ноябрь 2018 - январь 2019</t>
  </si>
  <si>
    <t>Ремонт участков кабельных линий 0,4; 6-10 кВ АО "ЛГЭК"</t>
  </si>
  <si>
    <t>сентябрь 2018 - январь 2019</t>
  </si>
  <si>
    <t>43.12.3</t>
  </si>
  <si>
    <t>43.12.11.160</t>
  </si>
  <si>
    <t>Ремонт участков кабельных линий 6-10 кВ (метод ГНБ)</t>
  </si>
  <si>
    <t>Ремонт КЛ-6 кВ от ТП-6н-ТП-156 (ААБ 3*120), инв. № 345855</t>
  </si>
  <si>
    <t>43.91</t>
  </si>
  <si>
    <t>Ремонт строительной части производственных зданий ТП, РП, здания производственной базы, Кузнечная, 1.</t>
  </si>
  <si>
    <t>январь 2019</t>
  </si>
  <si>
    <t xml:space="preserve">35.13 </t>
  </si>
  <si>
    <t>Ремонт силовых трансформаторов 35/6 кВ</t>
  </si>
  <si>
    <t>Ремонт вакуумных выключателей, цепей оперативного тока, вторичной коммутации ТП, РП</t>
  </si>
  <si>
    <t>61.10</t>
  </si>
  <si>
    <t>Ремонт, наладка оборудования системы диспетчеризации и телемеханики, УСПД</t>
  </si>
  <si>
    <t>Ремонт и техническое обслуживание ОПС ЦРП "Город"</t>
  </si>
  <si>
    <t>Ремонт и техническое обслуживание оборудования производственной базы, ул. Кузнечная, 1</t>
  </si>
  <si>
    <t xml:space="preserve">42.21 </t>
  </si>
  <si>
    <t>Выполнение строительно-монтажных и пусконаладочных работ по объекту:
Реконструкция котла ПТВМ-50 № 4 с заменой конвективной части (инв. № 400178 ) на котельной "Центролит"</t>
  </si>
  <si>
    <t>май - сентябрь</t>
  </si>
  <si>
    <t>Выполнение строительно-монтажных и пусконаладочных работ по объекту:
Реконструкция газопровода на котельной "Центролит" (инв. № 330016)</t>
  </si>
  <si>
    <t>Выполнение строительно-монтажных и пусконаладочных работ по объекту:
Реконструкция котла №1 КВГМ 50-150 (замена экранных труб топочного блока) котельной "Свободный Сокол" (инв. № 400235)</t>
  </si>
  <si>
    <t>71.12.1</t>
  </si>
  <si>
    <t>Выполнение рабочей документации (с проведением экспертизы промышленной безопасности документации (заключение зарегистрировать в Ростехнадзоре)): "Техническое перевооружение "Система аварийного газоснабжения на основе сжиженных углеводородных газов котельной "Центролит", расположенной по адресу г. Липецк, ул. Юношеская, 50".</t>
  </si>
  <si>
    <t xml:space="preserve">Выполнение проектных работ по объекту:
Строительство ограждения скважин №7, №8, №10, №11 на ВНС-10, расположенном по адресу: г. Липецк, с. Б. Кузьминка инвентарные № 100206А, № 100207А, № 100209А, № 100205А </t>
  </si>
  <si>
    <t>март - май</t>
  </si>
  <si>
    <t xml:space="preserve">Выполнение строительно-монтажных и пусконаладочных работ по объекту:
Строительство ограждения скважин №7, №8, №10, №11 на ВНС-10, расположенном по адресу: г. Липецк, с. Б. Кузьминка инвентарные № 100206А, № 100207А, № 100209А, № 100205А </t>
  </si>
  <si>
    <t>июль - октябрь</t>
  </si>
  <si>
    <t>Выполнение проектных работ по объекту:
Реконструкция сетей водоснабжения в районе дома № 8 по ул. Доватора, № 9 по ул. Папина, д/с № 119</t>
  </si>
  <si>
    <t>Выполнение строительно-монтажных и пусконаладочных работ по объекту:
Реконструкция сетей водоснабжения в районе дома № 8 по ул. Доватора, № 9 по ул. Папина, д/с № 119</t>
  </si>
  <si>
    <t>Выполнение проектных работ по объекту:
Реконструкция водовода от В/з №1 на Левый берег (труба чугун, Д=450 мм, l=2629,8 м) (инв. № 310016)</t>
  </si>
  <si>
    <t>Выполнение проектных работ по объекту:
Реконструкция водовода от В/з №1 до площади Мира (труба сталь, Д=450 мм, l=855,8 м) (инв. № 310015)</t>
  </si>
  <si>
    <t>Реконструкция водовода от В/з №1 до площади Мира (труба сталь, Д=450 мм, l=855,8 м) (инв. № 310015)</t>
  </si>
  <si>
    <t>Выполнение рабочей документации по объекту: "Реконструкция водопровода по ул. Гагарина от кол. № 116 до кол. № 144" (реконструкция водопровода по ул. Опыт., Пришв.-19, Звезд-12, закольц. у д. 21.25 Семашко, Вилкова, Студен. 3-19 Пионер, Гром, Сырск (инв. № 310166) на участке от кол. № 116 до кол. № 144).</t>
  </si>
  <si>
    <t>конкурентные переговоры, стоимостью не более 100 тыс. руб., участники МСП</t>
  </si>
  <si>
    <t>Выполнение строительно-монтажных работ по объекту: "Реконструкция водопровода по ул. Гагарина от кол. № 116 до кол. № 144" (реконструкция водопровода по ул. Опыт., Пришв.-19, Звезд-12, закольц. у д. 21.25 Семашко, Вилкова, Студен. 3-19 Пионер, Гром, Сырск (инв. № 310166) на участке от кол. № 116 до кол. № 144).</t>
  </si>
  <si>
    <t xml:space="preserve">Выполнение строительно-монтажных работ по объекту:
1. "Строительство "Организация зон санитарной охраны первого пояса водозабора № 7, расположенного по адресу: г. Липецк, шоссе Чаплыгинское, владение 2" (I этап: ограждение, наружное освещение, озеленение).
2. "Строительство "Организация зон санитарной охраны первого пояса водозабора № 3, расположенного по адресу: г. Липецк, шоссе Лебедянское, владение 6" (I этап: подготовительные работы, ограждение, наружное освещение, озеленение). </t>
  </si>
  <si>
    <t>Выполнение строительно-монтажных и пусконаладочных работ по объекту:
Замена частотных преобразователей на насосных агрегатах №№3,7 в машинном зале №2 ВНС № 3 (инв. №№400095, 400094)</t>
  </si>
  <si>
    <t>май - октябрь</t>
  </si>
  <si>
    <t>Выполнение строительно-монтажных и пусконаладочных работ по объекту:
Замена насосного оборудования на скважинах ВНС:</t>
  </si>
  <si>
    <t>Выполнение рабочей и проектной документации (согласно постановлению Правительства РФ № 87 от 16.02.2008) по объекту: "Реконструкция коллектора напорно самот. от ГНС до камеры гашения (трубы чугун D-700 мм L-1509) (инв. № 320003); коллектора напорно самот. от ГНС до камеры гашения (трубы сталь D-700 мм, L-4662) (инв. № 320007)".</t>
  </si>
  <si>
    <t>Выполнение строительно-монтажных и пусконаладочных работ по объекту:
Реконструкция напорного коллектора от ГНС до камеры гашения (трубопровод от ГНС до кол. №2; от кол. №5 до камеры гашения) Напорного коллектора от ГНС до камеры гашения (трубопровод от кол. №2; до кол. №5)</t>
  </si>
  <si>
    <t>Выполнение строительно-монтажных и пусконаладочных работ по объекту:
Реконструкция ЦНС с заменой насосного оборудования ул. Вермишева, 16б, инв. № 100225</t>
  </si>
  <si>
    <t>2.12.4.2. "Инвестиции на капитальное строительство"</t>
  </si>
  <si>
    <t>в соответствии с договором и утвержденным бюджетом
(250,00 в 18г.,
783,072 в 19г.)</t>
  </si>
  <si>
    <t>октябрь 2018 - октябрь 2019</t>
  </si>
  <si>
    <t>Выполнение проектных работ по объекту:
Реконструкция канализационного коллектора от КНС-23 ст.Казинка до очистных сооружений (коллектор в Балашовском лесничестве)</t>
  </si>
  <si>
    <t>Выполнение строительно-монтажных и пусконаладочных работ по объекту:
Замена газоанализаторов на КНС</t>
  </si>
  <si>
    <t>Выполнение проектных работ по объекту:
Реконструкция ПС-35/6 кВ "Студеновская" (замена оборудования) (инв. № 400641, 400640, 400639, 416043А)</t>
  </si>
  <si>
    <t>Выполнение строительно-монтажных и пусконаладочных работ по объекту:
Реконструкция ПС-35/6 кВ "Студеновская" (замена оборудования) (инв. № 400641, 400640, 400639, 416043А)</t>
  </si>
  <si>
    <t xml:space="preserve">Выполнение проектных работ по объекту:
Монтаж устройств сбора-передачи данных (УСПД) </t>
  </si>
  <si>
    <t xml:space="preserve">Выполнение строительно-монтажных и пусконаладочных работ по объекту:
Монтаж устройств сбора-передачи данных (УСПД) </t>
  </si>
  <si>
    <t>Выполнение проектных работ по объекту:
Строительство КЛ-10 кВ от ГПП-1 яч. 21 до РП-9 яч. 9</t>
  </si>
  <si>
    <t>Выполнение строительно-монтажных и пусконаладочных работ по объекту:
Строительство КЛ-10 кВ от ГПП-1 яч. 21 до РП-9 яч. 9</t>
  </si>
  <si>
    <t>август - декабрь</t>
  </si>
  <si>
    <t>Выполнение проектных работ по объекту:
Строительство КЛ-10 кВ от ГПП-9 яч. 97 до РП-9 яч. 5</t>
  </si>
  <si>
    <t>Выполнение строительно-монтажных и пусконаладочных работ по объекту:
Строительство КЛ-10 кВ от ГПП-9 яч. 97 до РП-9 яч. 5</t>
  </si>
  <si>
    <t>Выполнение рабочей документации по объекту: "Строительство КЛ-0,4 кВ от ТП-104 до школы № 2 для повышения надежности электроснабжения взамен существующих".</t>
  </si>
  <si>
    <t>февраль - май</t>
  </si>
  <si>
    <t>42.22.2</t>
  </si>
  <si>
    <t>Выполнение строительно-монтажных и пусконаладочных работ по объекту: "Строительство новой КТП взамен существующей КТП-302 в г. Липецке по ул. Буденного".</t>
  </si>
  <si>
    <t>Выполнение строительно-монтажных и пусконаладочных работ по объектам:
1. "Строительство новой КТП взамен существующей ТП-27 в г. Липецке по ул. Новокарьерная".
2. "Строительство КЛ-0,4 кВ от ТП-256 до ВРУ школы № 36 по ул. Гагарина в г. Липецке".
3. "Строительство новой КТП взамен существующей КТП-127 в г. Липецке по ул. Шевченко".</t>
  </si>
  <si>
    <t>Выполнение строительно-монтажных и пусконаладочных работ по объекту: "Строительство новой КТП взамен существующей ТП-88 в г. Липецке по пр. Универсальный"</t>
  </si>
  <si>
    <t>71.12
42.21</t>
  </si>
  <si>
    <t>71.12.1
42.21</t>
  </si>
  <si>
    <t>Выполнение рабочей документации (согласно п. 4.2. ТЗ от 14.12.2017г.), строительно-монтажных и пусконаладочных работ по объекту:
"Монтаж устройств сбора-передачи данных (УСПД)" (Трансформаторные подстанции АО "ЛГЭК" №№ 1, 18, 29, 38, 67, 73, 76, 86, 90, 96, 103, 106, 136, 140, 157, 161, 162, 165, 189, 199, 204, 205, 207, 208, 213, 214, 215, 222, 224, 226, 229, 230, 232, 245, 248, 255, 262, 281, 300, 316, 330, 345, 347, 348, 361, 363, 381, 382, 383, 384, 385, 386, 389, 398, 401, 405, 407, 409, 411, 413, 415, 416, 417, 418, 420, 421, 422, 422н, 427, 429, 430, 436, 438, 451, 453, 454, 457, 461, 464, 465, 466, 480, 486, 488, 489, 491, 492, 495, 497, 801, 803, 804, 819, 827, 844, 847, 860, 863).</t>
  </si>
  <si>
    <t>февраль - октябрь</t>
  </si>
  <si>
    <t>Выполнение рабочей документации (согласно п. 4.2. ТЗ от 14.12.2017г.), строительно-монтажных и пусконаладочных работ по объекту: "Монтаж устройств сбора-передачи данных (УСПД)" (Трансформаторные подстанции АО "ЛГЭК" №№ Трансформаторные подстанции АО "ЛГЭК" №№ 16, 19, 20, 31, 32, 35, 58, 59, 74, 75, 83, 84, 101, 120, 128, 150, 158, 159, 170, 171, 175, 176, 192, 198, 200, 236, 247 261, 270, 271, 273, 282, 285, 286, 287, 291, 293, 294, 296, 311, 319, 320, 327, 331, 334, 337, 343, 346, 349, 351, 353, 355, 359, 362, 365, 371, 373, 376, 394, 812, 821, 841, 866, 886, 894).</t>
  </si>
  <si>
    <t>Выполнение рабочей документации (согласно п. 4.2. ТЗ от 14.12.2017г.), строительно-монтажных и пусконаладочных работ по объекту: "Монтаж устройств сбора-передачи данных (УСПД)" (Трансформаторные подстанции АО "ЛГЭК" №№ Трансформаторные подстанции АО "ЛГЭК" №№ 306, 502, 506, 507, 509, 516, 517, 518, 520, 523, 533, 535, 541, 542, 545, 547, 548, 551, 553, 559, 561, 562, 563, 567, 575, 579, 582, 584, 585, 586, 587, 595, 597, 600, 604, 609, 612, 613, 614, 617, 623, 624, 626, 629, 630, 631, 640, 643, 646, 647, 648, 661, 665, 673, 676, 684 (517А), 706, 720, 723, 724, 728, 729, 733, 735, 736, 737, 741, 742, 745, 746).</t>
  </si>
  <si>
    <t>Выполнение рабочей документации (согласно п. 4.2. ТЗ от 14.12.2017г.), строительно-монтажных и пусконаладочных работ по объекту:
"Монтаж устройств сбора-передачи данных (УСПД)" (Трансформаторная подстанция АО "ЛГЭК" № 450 и распределительные пункты №№ 9, 18, 19, 20, 24, 25, 26, 30, 32, 36, 43).</t>
  </si>
  <si>
    <t xml:space="preserve">71.12 </t>
  </si>
  <si>
    <t>Выполнение проектной и рабочей документации по объекту: "Реконструкция оборудования ТП-114 котельная "Угловая" в г. Липецке по ул. Угловая (инв. № 416035А, 416127А, 416128А, 416129А, 41287А, 41517А, 416276А)"</t>
  </si>
  <si>
    <t>февраль - ноябрь</t>
  </si>
  <si>
    <t>Выполнение строительно-монтажных и пусконаладочных работ по объекту: "Реконструкция воздушной линии 0,4 кВ ул. Асфальтная от ТП-546,547 (инв. № 345989)".</t>
  </si>
  <si>
    <t>март - октябрь</t>
  </si>
  <si>
    <t>Выполнение строительно-монтажных и пусконаладочных работ по объекту: "Реконструкция воздушной линии 0,4 кВ ул. Ферросплавная от ТП-539 (инв. № 346349)".</t>
  </si>
  <si>
    <t>Выполнение строительно-монтажных и пусконаладочных работ по объекту: "Реконструкция воздушной линии 0,4кВ от ТП-4 к ж.д. 50 ул.Салтыкова-Щедрина (инв. № 3003408) с монтажом КВЛ-0,4 кВ ул. Салтыкова-Щедрина от ТП-849".</t>
  </si>
  <si>
    <t>Выполнение строительно-монтажных и пусконаладочных работ по объекту: "Реконструкция воздушной линии 0,4 кВ ул. Липецкая от КТП-546, 547 (инв. № 346169)".</t>
  </si>
  <si>
    <t>Выполнение рабочей, проектно-сметной документации, строительно-монтажных и пусконаладочных работ по объекту: "Монтаж систем пожарных сигнализаций в котельных" (1. Монтаж системы пожарной сигнализации и оповещения людей о пожаре по объекту: "Здание котельной Водозабор № 3, соор.8а (инв. № 100292) (котельная, старый машзал, новый машзал, хлораторная), расположенной по адресу: г. Липецк, шоссе Лебедянское, владение 6; 2. Монтаж системы пожарной сигнализации и оповещения людей о пожаре по объекту: "Здание котельной "Свободный Сокол" (инв. № 100346) (4 этажное здание котельной, склад материалов) по ул. Студеновская, влад. 134"; 3. Монтаж системы пожарной сигнализации и оповещения людей о пожаре по объекту: "Здание водоподготовительной установки "Свободный Сокол" (инв. № 100347) (3 этажное здание, относится к котельной) по ул. Студеновская, влад. 134).</t>
  </si>
  <si>
    <t>3
3</t>
  </si>
  <si>
    <t>Выполнение проектной документации (согласно постановлению Правительства РФ № 87 от 16.02.2008) по объектам:
1. "Строительство эксплуатационной скважины № 14 на водозаборе, расположенном по адресу: Липецкая область, Грязинский район, Балашовское лесничество, Ленинский лесхоз, квартал 54".
2. "Строительство эксплуатационной скважины № 15 на водозаборе, расположенном по адресу: Липецкая область, Грязинский район, Балашовское лесничество, Ленинский лесхоз, квартал 54".</t>
  </si>
  <si>
    <t xml:space="preserve">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автоматической блочной мини-АЗС по адресу: г. Липецк, в районе пересечения ул. Ангарской и а/д "Обход г. Липецка в Советском округе", кад. № 48:20:0010501:2184";
2. "Электроснабжение станции технического обслуживания по адресу: г. Липецк, ул. Ударников, д. 91";
3. "Электроснабжение индивидуального жилого дома усадебного типа с хозяйственными постройками адресу почтового ориентира: г. Липецк, ул. Студеновская, д. 122 (кад. № 48:20:0020608:55)";
4. "Электроснабжение административного здания по адресу: г. Липецк, ул. Студеновская, дом № 89";
5. "Электроснабжение административного здания по адресу: г. Липецк, пл. Революции, д. 9";
6. "Электроснабжение пирса по адресу: г. Липецк, ул. К. Маркса, в районе городского пляжа";
7. "Электроснабжение здания нежилого по адресу: г. Липецк, ул. П. Смородина, д.1".
</t>
  </si>
  <si>
    <t>7
7</t>
  </si>
  <si>
    <t>январь 2018 - март 2018</t>
  </si>
  <si>
    <t>Выполнение рабочей документации по объектам:
1. "Электроснабжение линии наружного освещения вдоль автомобильной дороги "Обход г. Липецка", участок км 0+000-км 4+400 в Липецком районе Липецкой области по адресу: Липецкая область, Липецкий район, вдоль автомобильной дороги "Обход г. Липецка участок км 0+000-км 4+400".
2. "Электроснабжение линии наружного освещения вдоль автомобильной дороги "Обход г. Липецка", участок км 16+200-км 19+500 в Липецком районе Липецкой области по адресу: Липецкая область, Липецкий район, вдоль автомобильной дороги "Обход г. Липецка", участок км 16+200-км 19+500".</t>
  </si>
  <si>
    <t>71.12.1
42.22.22</t>
  </si>
  <si>
    <t>Выполнение рабочей документации, строительно-монтажных и пусконаладочных работ по объекту: "Электроснабжение садового домика: г. Липецк, садоводческое товарищество "Строитель", земельный участок №1714" (реконструкция ВЛ-0,4 кВ МТП-974 в СТ "Строитель" (инв. №3003592) до земельного участка №1714).</t>
  </si>
  <si>
    <t>Выполнение строительно-монтажных работ по объекту: Водоснабжение объекта "Магазин продовольственных и непродовольственных товаров по пр. Победы в районе дома № 72" (строительство сети водоснабжения от точки врезки в реконструируемый водопровод Ду=300 мм, проложенный в районе проектируемого объекта до границы земельного участка магазина продовольственных и непродовольственных товаров по пр. Победы в районе дома № 72).</t>
  </si>
  <si>
    <t>2.18.1.7. "Инвестиции на капитальное строительство по договорам подключения (услуги)"</t>
  </si>
  <si>
    <t>Выполнение строительно-монтажных работ по объекту: Сети водоснабжения и канализации микрорайона "Елецкий" в Советском и Октябрьском округах города Липецка" (реконструкция насосной станции 2-го подъема ВНС-3, Лебедянское шоссе, вл. 6 инв. № 100146).</t>
  </si>
  <si>
    <t>Выполнение строительно-монтажных работ по объекту: Водоснабжение объекта: "Административное здание по ул. Студеновская, д. 89" (строительство водопроводной сети от точки врезки в существующий водопровод Ду=150 мм по ул. Студеновская до границы земельного участка административного здания по ул. Студеновская, 89).</t>
  </si>
  <si>
    <t>Выполнение строительно-монтажных работ по объекту: Водоснабжение объекта: "Многоэтажное, многоквартирное жилое здание с подземной автостоянкой, магазинами по ул. Академика Вавилова в г. Липецке" (строительство водопроводной сети от точки подключения в существующий водопровод Ду=100 мм по ул. Шевченко до стены многоэтажного, многоквартирного жилого здания с подземной автостоянкой, магазинами по ул. Академика Вавилова).</t>
  </si>
  <si>
    <t>Выполнение строительно-монтажных работ по объекту: Водоснабжение объекта: "Индивидуальный жилой дом № 1 б по ул. Рождественская в с. Ж. Пески (строительство водопроводной сети от точки подключения в существующий водопровод Ду=200 мм, проложенный от ул. Космонавтов к ул. Советская до границы земельного участка индивидуального жилого дома № 1б по ул. Рождественская).</t>
  </si>
  <si>
    <t>Выполнение строительно-монтажных работ по объекту: Водоотведение объекта "Многоэтажный многоквартирный жилой дом с объектами соцкультбыта по ул. Фрунзе, 85 (строительство канализационной сети от точки подключения в существующую канализационную сеть Ду=200 мм, проложенную в районе комплекса здания Металлургического колледжа до границы земельного участка № 85 по ул. Фрунзе).</t>
  </si>
  <si>
    <t>Выполнение строительно-монтажных работ по объекту: Водоотведение объекта "Здание гостиницы по ул. Мичурина-Орджоникидзе (строительство канализационной сети от точки подключения в существующий самотечный коллектор Ду=800 мм по ул. Мичурина до границы земельного участка здания гостиницы по ул. Мичурина-Орджоникидзе).</t>
  </si>
  <si>
    <t>Выполнение строительно-монтажных и пусконаладочных работ по объектам:
1. Электроснабжение индивидуального жилого дома по ул. Баумана, д. 4 (монтаж оборудования в РУ-6 кВ РП-8; монтаж прибора учета в РУ-6 кВ РП-8; строительство КЛ-6 кВ взамен существующей от РП-25 ячейка № 6 – ТП-414 инв. № 34092); строительство КЛ-6 кВ взамен существующей от ТП-414, яч. № 3 до РП-8, яч. № 7 инв. № 341030).
2. Электроснабжение индивидуального жилого дома по ул. Баумана, д.4 (строительство КЛ-6 кВ от РП-8 до новой ТП по ул. Баумана).</t>
  </si>
  <si>
    <t>Выполнение строительно-монтажных и пусконаладочных работ по объекту: "Электроснабжение встроенного нежилого помещения № 7 по адресу: г. Липецк, пр. Победы, д. 53" (реконструкция оборудования в ТП-241 (инв. № 400713); строительство КЛ-6 кВ от ПС "Бугор" до ТП-241; монтаж выключателей нагрузки в яч. № 4 и № 5 РУ-6 кВ ТП-80; монтаж нового трансформатора взамен существующего (инв. № 41022А) в ТП-80; монтаж нового автоматического выключателя в панели № 1 РУ-0,4 кВ ТП-80; монтаж нового секционного рубильника в панели № 4 РУ-0,4 кВ ТП-80).</t>
  </si>
  <si>
    <t>Выполнение строительно-монтажных и пусконаладочных работ по объекту: "Электроснабжение многоэтажного жилого дома с подземной автостоянкой по адресу: г. Липецк, ул. Гагарина, д. 27 "а" II этап" (строительство ТП 1000 кВА 10/0,4 кВ взамен существующей ТП-65 (инв. № 100429) в районе жилого дома № 27 "а" по ул. Гагарина; монтаж трансформатора № 1 в новой ТП; монтаж трансформатора № 2 в новой ТП; монтаж оборудования в РУ-10 кВ новой ТП; монтаж оборудования в РУ-0,4 кВ новой ТП; монтаж узла учета в РУ-0,4 кВ новой ТП; монтаж ОПС в новой ТП; строительство КЛ-10 кВ от яч. № 5 РУ-10 кВ ЦРП "Город" до новой ТП; строительство КЛ-10 кВ от яч. № 6РУ-10 кВ ЦРП "Город" до новой ТП; строительство КЛ-10 кВ от новой ТП до ТП-121, смонтированной по п. 1.1.6.4.47/10 ППР; реконструкция КЛ-6 кВ от ТП65-ТП66; ТП65-ТП113 (ТП65-ТП66 ААБ 3*95 ал) инв. № 345873).</t>
  </si>
  <si>
    <t>Выполнение строительно-монтажных и пусконаладочных работ по объекту: "Электроснабжение объекта складского назначения различного профиля по адресу: г. Липецк, проезд Поперечный, д. 3" (монтаж трансформатора № 1 в ТП-79 взамен существующего инв. № 431460; монтаж трансформатора № 2 в ТП-79 взамен существующего инв. № 431461; реконструкция оборудования в РУ-0,4 кВ ТП-79 инв. № 431458).</t>
  </si>
  <si>
    <t>июль - ноябрь</t>
  </si>
  <si>
    <t>Выполнение строительно-монтажных и пусконаладочных работ по объекту: "Электроснабжение здания магазина по адресу: г. Липецк, пр. Победы" (монтаж трансформатора № 1 в ТП-241 взамен существующего инв. № 41315 А; монтаж трансформатора № 2 в ТП-241 взамен существующего инв. № 41332 А; реконструкция оборудования в РУ-6 кВ ТП-241 инв. № 400713; реконструкция оборудования в РУ-0,4 кВ ТП-241 инв. № 400713; монтаж узла учета в РУ-0,4 кВ ТП-241).</t>
  </si>
  <si>
    <t>Выполнение строительно-монтажных и пусконаладочных работ по объекту: "Электроснабжения помещения №1 (магазина) по адресу: г. Липецк, ул.Бачурина,1" (реконструкция ВЛ-0,4 кВ по ул. Бачурина от ТП-713 инв. № 346005 от опоры № 19 до опоры № 1; строительство КЛ-0,4 кВ от ТП-713 до опоры № 19 ВЛ-0,4 кВ по ул. Бачурина от ТП-713).</t>
  </si>
  <si>
    <t>Выполнение строительно-монтажных и пусконаладочных работ по объекту: "Электроснабжение станции технического обслуживания "Камаз" по адресу: Липецкая область, Грязинский район, с/п Казинский сельсовет, район с. Казинка" (монтаж оборудования в РУ-0,4 кВ ТП-580; монтаж узла учета в РУ-0,4 кВ ТП-580).</t>
  </si>
  <si>
    <t>Выполнение строительно-монтажных и пусконаладочных работ по объекту: "Электроснабжение производственной базы по адресу: г. Липецк, ул. Дружбы, д. 3а" (монтаж разъединителя на опоре ВЛ-6 кВ "КТП-465-КТП-135 А" для производственной базы по адресу: г. Липецк, ул. Дружбы, д. 3а; реконструкция ВЛ-6 кВ КТП135а-КТП465 инв. № 340364).</t>
  </si>
  <si>
    <t>Выполнение строительно-монтажных и пусконаладочных работ по объекту: "Электроснабжение станции технического обслуживания автомобилей с автостоянкой по адресу: г. Липецк, ул. Ферросплавная, владение 21".</t>
  </si>
  <si>
    <t>Выполнение строительно-монтажных и пусконаладочных работ по объекту: "Электроснабжение стройплощадки объекта "Комплексное освоение в целях индивидуального и малоэтажного жилищного строительства" по адресу: г. Липецк, Лебедянское шоссе".</t>
  </si>
  <si>
    <t>Выполнение строительно-монтажных и пусконаладочных работ по объектам:
1. "Электроснабжение здания профилактория со служебными постройками по адресу: г. Липецк, ул. Волгоградская, 2 а" (реконструкция оборудования в ТП-718 инв. № 400779; монтаж УСПД в РУ-0,4 кВ ТП-718).
2. "Электроснабжение здания профилактория со служебными постройками по адресу: г. Липецк, ул. Волгоградская, 2 а" (строительство КЛ-0,4 кВ от ТП-718 до ВРУ здания профилактория со служебными постройками по адресу: г. Липецк, ул. Волгоградская, 2 "а").</t>
  </si>
  <si>
    <t>Выполнение строительно-монтажных и пусконаладочных работ по объекту: "Электроснабжение многоэтажного жилого дома по адресу: г. Липецк, ул. Калинина, д. 54, 56".</t>
  </si>
  <si>
    <t>Выполнение строительно-монтажных и пусконаладочных работ по объекту: "Электроснабжение склада по адресу: г. Липецк, ул. Металлургов, строение 1д" (реконструкция оборудования в ячейке № 9 (КСО-204Б) в РУ-10 кВ ТП-575 ул. Металлургов инв. № 431533).</t>
  </si>
  <si>
    <t>Выполнение строительно-монтажных и пусконаладочных работ по объекту: "Электроснабжение многоярусной автостоянки открытого типа на 300 мест по адресу: г. Липецк, ул. Катукова" (монтаж оборудования в РУ-0,4 кВ ТП-876 по адресу: г. Липецк, ул. Катукова).</t>
  </si>
  <si>
    <t>Выполнение строительно-монтажных и пусконаладочных работ по объекту: "Электроснабжение производственного здания по адресу: г. Липецк, ул. Тимирязева, владение 4".</t>
  </si>
  <si>
    <t>Выполнение строительно-монтажных и пусконаладочных работ по объектам:
1. "Электроснабжение 17-ти этажного жилого здания по адресу: г. Липецк, ул. Ударников, д. № 24" (строительство ТП по ул. Ударников взамен существующих КТП-611 инв.№ 42086А и КТП-644 инв.№410322А; монтаж трансформатора №1 в новой ТП; монтаж трансформатора №2 в новой ТП; монтаж оборудования в РУ-10 кВ новой ТП; монтаж оборудования в РУ-0,4 кВ новой ТП; монтаж узла учета в РУ-0,4 кВ новой ТП; монтаж ОПС в новой ТП).
2. "Электроснабжения 17-ти этажного жилого здания по адресу: г. Липецк, ул. Ударников, д. №24" (строительство КЛ-0,4 кВ от новой ТП до 17-ти этажного жилого дома по ул. Ударников, д. №24).</t>
  </si>
  <si>
    <t>Выполнение строительно-монтажных и пусконаладочных работ по объекту: "Электроснабжение строительства по адресу: г. Липецк по ул. 50 лет НЛМК в прибрежной зоне реки Воронеж в Октябрьском округе".</t>
  </si>
  <si>
    <t>Выполнение строительно-монтажных и пусконаладочных работ по объекту: "Электроснабжение торгово-развлекательного центра по адресу: г. Липецк, ул. Космонавтов, д. № 110" (монтаж трансформатора № 1 в ТП-281 взамен существующего инв. № 41383А; монтаж трансформатора № 2 в ТП-281 взамен существующего инв. № 41384А; монтаж оборудования в РУ-0,4 кВ ТП-281; монтаж узла учета в РУ-0,4 кВ ТП-281).</t>
  </si>
  <si>
    <t>Выполнение строительно-монтажных и пусконаладочных работ по объекту: "Электроснабжение встроенной подстанции общежития на 800 мест с блоком обслуживания в составе комплекса зданий".</t>
  </si>
  <si>
    <t>февраль - апрель</t>
  </si>
  <si>
    <t>Выполнение рабочей документации, строительно-монтажных и пусконаладочных работ по объекту:
1."Электроснабжение РП (30-32 микрорайона) и новый РП-50 в составе объекта "Электроснабжение 30, 31, 32 микрорайонов г. Липецка. 2 этап" по адресу: г. Липецк" (реконструкция оборудования РУ-10 кВ РП-50 инв. № 432237);
2. "Электроснабжение участка для его комплексного освоения в целях жилищного строительства 30-31 (II этап) по адресу: г. Липецк, 30-31 микрорайоны" (монтаж оборудования в РУ-10 кВ в РП-56);
3. "Электроснабжение спортивно-оздоровительного центра по адресу: г. Липецк, 28 микр., стр. № 44" (реконструкция оборудования в РУ-10 кВ ТП, смонтированной по п. 1.1.6.1.73ПМ/12 ППР);
4. "Электроснабжение рынка по почтовому адресу ориентира: г. Липецк пл. Победы, дом №6" (реконструкция ТП-336 оборудование инв.№ 400733);
5. "Электроснабжение многоэтажного жилого здания с объектами соцкультбыта и подземной автостоянкой по адресу: г. Липецк, ул. Интернациональная, 16" (реконструкция оборудование в РУ-0,4 кВ ТП-155 инв. № 432759).</t>
  </si>
  <si>
    <t>5
5</t>
  </si>
  <si>
    <t>Выполнение строительно-монтажных и пусконаладочных работ по объекту:
Электроснабжение помещения по адресу: г. Липецк, ул. Папина, д. 13, помещение 1:
Монтаж оборудования в РУ-0,4 кВ ТП-20</t>
  </si>
  <si>
    <t>Выполнение исходно-разрешительной документации, рабочей документации, строительно-монтажных и пусконаладочных работ по объекту: "Электроснабжение садового домика по почтовому адресу ориентира: г. Липецк, СНТ "Горняк-1", участок № 766" (строительство ВЛ-0,4 кВ от МТП смонтированной по п. 1.1.3.3.1ПМ/18 ИП в СНТ "Горняк-1")</t>
  </si>
  <si>
    <t>апрель - июль</t>
  </si>
  <si>
    <t>Выполнение строительно-монтажных и пусконаладочных работ по объекту:
Электроснабжение объекта "реконструкция незавершенного строительством объекта-здания бассейна под культурно-развлекательный центр" по адресу: г. Липецк, ул. Гагарина, д. 70 а:
Монтаж оборудования в РУ-10 кВ ТП-115
Монтаж узла учета в РУ-10 кВ ТП-115</t>
  </si>
  <si>
    <t>Выполнение строительно-монтажных и пусконаладочных работ по объекту:
Электроснабжение стройплощадки жилого дома по адресу: г. Липецк, ул. Балмочных, д. 20</t>
  </si>
  <si>
    <t>Выполнение строительно-монтажных и пусконаладочных работ по объекту:
Электроснабжение здания по адресу: г. Липецк, ул. Студеновская, д. 109</t>
  </si>
  <si>
    <t>Выполнение строительно-монтажных и пусконаладочных работ по объекту: Электроснабжение здания магазина по адресу: г. Липецк, ул. Московская, д. 101"а" (монтаж трансформатора №2 в ТП-270 взамен существующего инв.№ 41267А; реконструкция оборудования в РУ-0,4 кВ ТП-270 инв.№ 400717).</t>
  </si>
  <si>
    <t>Выполнение строительно-монтажных и пусконаладочных работ по объекту:
Электроснабжение жилого здания со встроенными помещениями и подземной автостоянкой по адресу: г. Липецк, ул. Тельмана-ул. Балмочных:
Строительство КЛ-0,4 кВ от РП Новая Гагарина до ВРУ-0,4 кВ жилого здания по адресу: г. Липецк, ул. Тельмана-ул. Балмочных</t>
  </si>
  <si>
    <t>Выполнение строительно-монтажных и пусконаладочных работ по объекту:
Электроснабжение здания кинотеатра по адресу: г. Липецк, пр-кт Победы, д. 1</t>
  </si>
  <si>
    <t>Выполнение строительно-монтажных и пусконаладочных работ по объекту:
Электроснабжение магазина по адресу: г. Липецк, 15-й микрорайон, владение 9 а</t>
  </si>
  <si>
    <t>Выполнение строительно-монтажных и пусконаладочных работ по объекту:
Электроснабжение многоэтажного многоквартирного здания со встроенно пристроенными помещениями по адресу: г. Липецк, ул. Балмочных, кадастровые № 48:20:0029810:890, № 48:20:0029810:888</t>
  </si>
  <si>
    <t>Выполнение строительно-монтажных и пусконаладочных работ по объекту:
Электроснабжение здания склада по адресу: г. Липецк, ул. Советская, д. 66:
Строительство КЛ-0,4 кВ от ТП-15 до здания склада по адресу: г. Липецк, ул. Советская, д. 66</t>
  </si>
  <si>
    <t>Выполнение строительно-монтажных и пусконаладочных работ по объекту:
Электроснабжение 54 квартирного жилого дома по адресу: г. Липецк, ул. Механизаторов</t>
  </si>
  <si>
    <t>Выполнение строительно-монтажных и пусконаладочных работ по объекту:
Электроснабжение кафе с сауной по адресу: г. Липецк, б. Есенина
Строительство КЛ-0,4 кВ от ТП-331 до кафе с сауной по б. Есенина</t>
  </si>
  <si>
    <t>Выполнение строительно-монтажных и пусконаладочных работ по объекту:
Электроснабжение нежилого помещения № 1 по адресу: г. Липецк, ул. М. Расковой, 2а</t>
  </si>
  <si>
    <t>Выполнение строительно-монтажных и пусконаладочных работ по объекту: "Электроснабжение многоэтажного жилого здания по адресу: г. Липецк, Советский округ, ул. им. Семашко".</t>
  </si>
  <si>
    <t>Выполнение строительно-монтажных и пусконаладочных работ по объекту: "Электроснабжение КТП-10/0,4 кВ г. Липецк, ул. Ударников, д. 37 а".</t>
  </si>
  <si>
    <t>Выполнение строительно-монтажных и пусконаладочных работ по объекту: "Электроснабжение здания магазина продовольственных и непродовольственных товаров по адресу: г. Липецк, ул. Космонавтов (кад. № 48:20:0012404:1255)" (строительство КЛ-0,4 кВ от ТП-208,реконструируемой по п. 1.1.5.1.9/14 ППР, до здания магазина продовольственных непродовольственных товаров по адресу: г. Липецк, ул. Космонавтов кад. № 48:20:0012404:1255)</t>
  </si>
  <si>
    <t>Выполнение строительно-монтажных и пусконаладочных работ по объекту: "Электроснабжение здания магазина продовольственных и непродовольственных товаров по адресу: г. Липецк, пр. Победы, в районе дома № 72" (строительство КЛ-0,4 кВ от ТП-51 до здания магазина продовольственных и непродовольственных товаров по адресу: г. Липецк, пр. Победы, в районе дома № 72).</t>
  </si>
  <si>
    <t>Выполнение рабочей документации по водоотведению объекта: "Многоэтажный многоквартирный жилой дом с объектом соцкультбыта, подземным паркингом и газовой котельной по пр. Победы, зем. участок 101" (строительство канализационной сети от точки врезки в существующую канализационную сеть Ду=400 мм по пр. Победы до границы земельного участка многоэтажного жилого дома по пр. Победы , 101).</t>
  </si>
  <si>
    <t>Выполнение рабочей документации по объекту: "Электроснабжение магазина продовольственных и непродовольственных товаров по адресу: г. Липецк, проспект Победы, в районе дома № 72 кадастровый № 48:20:0045003:770" (I этап) (строительство КЛ-0,4 кВ от ВРУ-0,4 кВ здания № 3а по ул. Доватора, запитанного от ТП-108 до магазина продовольственных и непродовольственных товаров по пр. Победы").</t>
  </si>
  <si>
    <t xml:space="preserve">71.12
42.22.2 </t>
  </si>
  <si>
    <t>Выполнение корректировки рабочей документации, строительно-монтажных и пусконаладочных работ по объекту "Электроснабжение здания автомойки по адресу: г. Липецк, ул. 9-го Мая, район владения 88 в Левобережном округе, кадастровый № 48:20:0035102:13757" (строительство ЛЭП-0,4 кВ от РП-11 до здания автомойки по ул. 9-го Мая, р-н владения 88).</t>
  </si>
  <si>
    <t>Выполнение рабочей и проектной документации с проведением государственной экспертизы проектной документации и результатов инженерных изысканий, строительно-монтажных и пусконаладочных работ по объекту: "Реконструкция КЛ-6 кВ ПС "Трубная-2" яч.№ 1 ТП-819 яч.8 (ААШВ-3x240 ал) (инв. №345934) и КЛ-6 кВ ПС "Трубная-2" яч.№ 39 ТП-819 яч.7 (ААШВ-3x240 ал) (инв. №345933)"</t>
  </si>
  <si>
    <t xml:space="preserve">февраль - декабрь </t>
  </si>
  <si>
    <t>Выполнение проектной и рабочей документации по объектам: 1. "Реконструкция водопроводной сети по ул. Горького, 7,9 (инв. 311371)"; 2. "Реконструкция канализационной сети по ул. Горького, 7,9 (инв. 320585)".</t>
  </si>
  <si>
    <t>февраль - июль</t>
  </si>
  <si>
    <t>Выполнение рабочей документации по объекту: "Реконструкция (вынос) КЛ-10 кВ КТП-616 опора ВЛ-10 кВ ПС "Правобережная" яч. № 9 (ААШВ-3х150ал) Инв. № 340307 в зоне пристройки к производственно-техническому помещению по адресу г. Липецк, ул. Прудная, владение 2а".</t>
  </si>
  <si>
    <t>Выполнение рабочей и проектной документации с проведением государственной экспертизы и результатов инженерных изысканий, строительно-монтажных и пусконаладочных работ по объекту: "Строительство КЛ-10 кВ от ГПП-1 РУ-10 кВ № 1 яч. 21 до РП-9 яч. 9. Строительство КЛ-10 кВ от ГПП-1 КРУ-10 кВ № 2 яч. 27 до РП-9 яч. 5"</t>
  </si>
  <si>
    <t xml:space="preserve">март - ноябрь </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</si>
  <si>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садового домика по адресу: г. Липецк, садоводческое некоммерческое товарищество "Дачный-1", участок № 730";
2. "Электроснабжение нежилого помещения № 11 по адресу: г. Липецк, ул. Газина д. 12 а, помещение 11";
3. "Электроснабжение многоквартирного трехэтажного жилого здания по адресу: г. Липецк, ул. Ю. Смирнова, д. 59"
4. "Электроснабжение гаража по адресу: г. Липецк, пл. Ленина, во дворе дома № 3";
5. "Электроснабжение создания единого кластера медицинских организаций по адресу: г. Липецк, ул. Московская, 6 А. Наружное освещение ГУЗ "Липецкая областная клиническая больница"";
6. "Электроснабжение стройплощадки магазина продовольственных и непродовольственных товаров с административными помещениями по адресу: г. Липецк, ул. Прокатная, кадастровый № 48:20:0035102:1334";
7. "Электроснабжение здания магазина продовольственных и непродовольственных товаров с административными помещениями по адресу: г. Липецк, ул. Прокатная, кадастровый № 48:20:0035102:1334";</t>
  </si>
  <si>
    <t>12
12</t>
  </si>
  <si>
    <t>8. "Электроснабжение помещений № 3,4,5,6,7,8,9 (лит. А), помещения № 2 (лит. А1), помещения № 2 (лит. Б) по адресу: г. Липецк, пер. Попова, д. 5";
9. "Электроснабжение КТП-10/0,4 кВ г. Липецк, ул. Ударников, д. 37 а";
10. "Электроснабжение садового домика по адресу: г. Липецк, СНТ "Весна", участок № 357";
11. "Электроснабжение кирпичного садового домика адресу: г. Липецк, садоводческое потребительское общество "Металлург-1" , земельный участок № 101";
12. "Электроснабжение магазина № 18 по адресу: г. Липецк, ул. Писарева (п. Дачный), дом № 3 "а"".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</si>
  <si>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торгово-выставочного комплекса по адресу: г. Липецк, ул. Катукова в Октябрьском округе кадастровый № 48:20:0043601:21274" (реконструкция оборудования РУ-10 кВ РП-17 инв. № 431689);
2. "Электроснабжение торгово-выставочного комплекса по адресу: г. Липецк, ул. Катукова в Октябрьском округе кадастровый № 48:20:0043601:21274" (строительство МТП по ул. Катукова; монтаж узла учета в новой МТП по ул. Катукова; монтаж ОПС в новой МТП; строительство ВЛ-10 кВ от ВЛ-10 кВ от РП-17 до МТП-911, смонтированной по п. 1.1.5.1.39ПМ/13, до торгово-выставочного комплекса по ул. Катукова).</t>
  </si>
  <si>
    <t>2
2</t>
  </si>
  <si>
    <t>апрель - август</t>
  </si>
  <si>
    <t>Выполнение исходно-разрешительной документации, рабочей документации, строительно-монтажных и пусконаладочных работ по объекту: "Электроснабжение кирпичного садового домика по адресу: г. Липецк, СНТ "Цементник", участок № 1915" (II этап) (строительство отпайки КТП-986 от ВЛ-10 кВ "ПС "Бутырки", ячейка № 9-"Жёлтые пески").</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</si>
  <si>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СНТПиИ "Речное", ул. Береговая, земельный участок 367" (реконструкция ВЛ-0,4 кВ от СТП-960 в СНТ "Речное" инв.№3130212 до уч. №367 по ул. Береговая);
2. "Электроснабжение гаража по адресу: Липецкая область, Грязинский район, с. Казинка, в районе хоздвора гаражно-строительного кооператива "Матыра", №14" (реконструкция ВЛ-0,4 кВ от КТП-594 по ул. Российская инв. № 3003484 до гаража № 14 в районе хоздвора гаражно-строительного кооператива "Матыра").</t>
  </si>
  <si>
    <t>Выполнение исходно-разрешительной документации, проектной документации (согласно постановлению Правительства РФ № 87 от 16.02.2008) по объекту: "Электроснабжение дворца культуры "НЛМК" по адресу: г. Липецк, пр. Мира, д. 22" (строительство ЛЭП-10 кВ от ТП-508 до новой ТП для дворца культуры "НЛМК" по пр. Мира, д. 22; строительство ЛЭП-10 кВ от ТП-503 до новой ТП для дворца культуры "НЛМК" по пр. Мира, д. 22).</t>
  </si>
  <si>
    <t>13.99
20.41
26.12
26.20
26.40.3
26.80
27.12
27.20
27.32
28.23.2</t>
  </si>
  <si>
    <t>13.99
20.41
26.12
26.20
26.40.33
26.80
27.12.2
27.20
27.32.13
28.23.26</t>
  </si>
  <si>
    <t>Поставка комплектующих и расходных материалов для вычислительной и фотокопировальной техники</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</si>
  <si>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гаражей по адресу: г.Липецк, ул. Семашко, №б/н кадастровый номер №48:20:0000000:6840, ул. Семашко, строение 8 Б";
2. "Электроснабжение административного здания по адресу: г. Липецк, ул. Советская, д. 32 а";
3. "Электроснабжение садового домика по адресу: г. Липецк, садоводческое некоммерческое товарищество "Горняк-1", земельный участок№ 1755";
4. "Электроснабжение логистического центра по адресу: г. Липецк, в районе ул. Минской в 34 микрорайоне";
5. "Электроснабжение садового домика по адресу: г. Липецк, садоводческое некоммерческое товарищество "Горняк-1", земельный участок № 13-у";
6. "Электроснабжение здания магазина непродовольственных товаров по адресу: г. Липецк, проезд Универсальный";
7. "Электроснабжение многоквартирного жилого дома со встроенной автостоянкой по адресу: г. Липецк, ул. Индустриальная, д. 53";
8. "Электроснабжение помещения по адресу: г. Липецк, ул. Папина, д. 13, помещение 1";
9. "Электроснабжение здания автосервиса с автомойкой и торговыми помещениями по адресу: г. Липецк, район пересечения пр. Поперечного и пр. Универсального (кадастровый № 48:20:0029504:39";</t>
  </si>
  <si>
    <t>13
13</t>
  </si>
  <si>
    <t>10. "Электроснабжение здания коммунально-бытового назначения по адресу: г. Липецк, ул. Депутатская, кадастровый № 48:20:0046006:702";
11. "Электроснабжение многоярусной автостоянки открытого типа на 300 мест по адресу: г. Липецк, ул. Катукова";
12. "Электроснабжение склада и административного здания по адресу: г. Липецк, ул. Катукова, д. 1";
13. "Электроснабжение магазина по адресу: г. Липецк, ул. Липецкая, д. 1".</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</si>
  <si>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садовых домиков по адресу: г. Липецк, СНТ "Тракторостроитель-2", линия № 20";
2. "Электроснабжение административно-бытового корпуса по адресу: г. Липецк, 34 микрорайон, кадастровый № 48:20:0043601:20732";
3. "Электроснабжение станции технического обслуживания автомобилей с автостоянкой по адресу: г. Липецк, ул. Ферросплавная, владение 21";
4. "Электроснабжение помещение № 4 по адресу: г. Липецк, пр. Победы, д. 21";
5. "Электроснабжение гаража по адресу: г. Липецк, во дворе дома № 6/2 по ул. Терешковой, гараж № 1";
6. "Электроснабжение многоэтажного многоквартирного жилого дома с объектами соцкультбыта по адресу: г. Липецк, ул. Качалова, д. 8".</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</si>
  <si>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нежилых помещений № 1, 2, 3, 4, 5, 6, 7, 8, 9, 10, 11 по адресу: г. Липецк, ул. Октябрьская, д. 61";
2. "Электроснабжение гостиницы с кафе по адресу: г. Липецк, ул. Валентина Скороходова, д. 3";
3. "Электроснабжение встроенной подстанции общежития на 800 мест с блоком обслуживания в составе комплекса зданий ЛГТУ по адресу: г. Липецк, ул. Московская, д. 30";
4. "Электроснабжение объекта складского назначения различного профиля по адресу: г. Липецк, проезд Поперечный, д. 3".</t>
  </si>
  <si>
    <t>4
4</t>
  </si>
  <si>
    <t>Выполнение исходно-разрешительной документации, рабочей документации, строительно-монтажных и пусконаладочных работ по объекту: "Электроснабжение производственной базы по адресу: г. Липецк, ул. Опытная, д. 8" (реконструкция воздушной линии 6 кВ "ТРУБНАЯ" до ТП395 инв. № 340061).</t>
  </si>
  <si>
    <t xml:space="preserve">Выполнение рабочей документации по объекту: "Электроснабжение рынка розничной торговли по адресу: г. Липецк, в 7-ом жилом районе Октябрьского округа, кадастровый № 48:20:0043601:20515" (реконструкция РУ-10 кВ ячейки в/в КСО 298 кол-во 32 шт. в РП-49 28 микр. (инв. № 431488).
</t>
  </si>
  <si>
    <t>Разработка (корректировка) рабочей документации, выполнение исходно-разрешительной документации, строительно-монтажных и пусконаладочных работ по электроснабжению объектов в г. Липецк:
1. Производственного здания по адресу ул. Тимирязева, вл. 4;
2. Гаража по адресу ул. В.Терешковой, стр. 8а/2;
3. Здания выставочного центра по адресу ул. Ударников, р-н д. 92 (кад. № 48:20:0011808:164);
4. ТРЦ по адресу ул. Космонавтов, д. 110;
5. Гаража по адресу р-н хоздвора станции переливания крови;
6. Склада по адресу пр. Потапова, вл. 22;
7. Ж/д по адресу ул. Космонавтов (с. Сселки), зем. уч. № 2в;
8. Магазина по адресу пр. 60 лет СССР, д. 2;
9. ВРУ на земельном участке по адресу СНТ "имени И.В. Мичурина", ул. Трубная, уч. 11;
10. Здания магазина по адресу с. Сселки, ул. Ленина д. 7б;
11. Гаражного кооператива (20 гаражей) по адресу ул. Лазо-Воронежская;
12. Нежилого помещения по адресу ул. Ворошилова, д. 11 пом. 1;
13. Садового домика по адресу СНТ "Металлург-2", ОАО НЛМК, зем. уч. 1478;
14. Индивидуального ж/д усадебного типа и хозяйственных строений по адресу ул. 8 Марта, зем. уч. 30 "а", и ж/д по адресу ул. Е.Адамова, д. 62;
15. Гаража № 7 по адресу ГСК № 2 "За рулем", линия № 13;
16. 1/2 доли производственной базы по адресу :г. Липецк, ул. Ново-Весовая, зем. уч. кад. № 48:20:0011608:173;
17. Помещения № 1 по адресу ул. Котовского, стр. 14а;
18. Кирпич. гаража по адресу ул. Северная, стр. 28 Б/3;</t>
  </si>
  <si>
    <t>26
26</t>
  </si>
  <si>
    <t>19. Гаража по адресу ГСК "Сокол", гараж 2012;
20. Гаража по адресу ГСК "Сокол", гараж 2005;
21. Сад. домика по адресу СНТ "Кооператор", линия 2, уч. 73 а;
22. Индивидуального ж/д по адресу ул. Брюллова, в р-не д. 67 в Правобережном р-не, кад. № 48:20:0027349:1168;
23. Гаража по адресу ул. Циолковского, стр. 25/10;
24. Помещения № 16 в составе автостоянки закрытого типа (лит. Б, под Б) по адресу ул. М.Горького, стр. 2;
25. Вспомогательного корпуса по адресу ул. Московская, д. 20 а;
26. Помещения № 2, помещения № 3 по адресу пр. Победы, д. 110.</t>
  </si>
  <si>
    <t>42.22.22</t>
  </si>
  <si>
    <t>Выполнение строительно-монтажных и пусконаладочных работ по объекту: "Электроснабжение здания магазина по почтовому адресу ориентира: г. Липецк, ул. Асфальтная, д. 111" (строительство ВЛ-10 кВ от опоры ВЛ-10 кВ "П/ст "Матыра" яч. 16 ТП-581 до МТП для здания магазина по ул. Асфальтная, д. 111).</t>
  </si>
  <si>
    <t>Выполнение строительно-монтажных и пусконаладочных работ по объектам:
1. "Электроснабжение помещения № 1 по адресу: г. Липецк, ул. Семашко стр. 8/1, помещение 1" (строительство ЛЭП-0,4 кВ от ТП-69 до стр. 8/1 по ул. Семашко).
2. "Электроснабжение садового домика по адресу: г. Липецк, СНТ "Металлург-2" ОАО НЛМК, участок № 742" (реконструкция ВЛ-0,4 кВ от МТП-977 в СНТ "Металлург-2" (инв. № 3003559) до участка № 742).</t>
  </si>
  <si>
    <t>29.3</t>
  </si>
  <si>
    <t>Приобретение запасных частей и расходных материалов для транспортных средств марки ГАЗ.</t>
  </si>
  <si>
    <t>2.3.3. "Материалы на транспорт и запчасти"</t>
  </si>
  <si>
    <t>январь - июнь</t>
  </si>
  <si>
    <t>Приобретение запасных частей и расходных материалов для транспортных средств марки ЗИЛ.</t>
  </si>
  <si>
    <t>Приобретение запасных частей и расходных материалов для транспортных средств марки УАЗ.</t>
  </si>
  <si>
    <t>Приобретение запасных частей и расходных материалов для транспортных средств марки КАМАЗ.</t>
  </si>
  <si>
    <t>Приобретение запасных частей и расходных материалов для транспортных средств марки МАЗ.</t>
  </si>
  <si>
    <t>Проведение работ по техническому обслуживанию и текущему ремонту автомобилей марки ВАЗ.</t>
  </si>
  <si>
    <t>открытый запрос предложений в электронной форме, участники МСП</t>
  </si>
  <si>
    <t>Проведение работ по техническому обслуживанию и текущему ремонту автомобилей марки ГАЗель.</t>
  </si>
  <si>
    <t>Проведение работ по техническому обслуживанию и текущему ремонту автомобилей марки ГАЗ.</t>
  </si>
  <si>
    <t>Проведение работ по техническому обслуживанию и текущему ремонту автомобилей марки УАЗ.</t>
  </si>
  <si>
    <t>Проведение работ по техническому обслуживанию и текущему ремонту автомобилей марки ЗИЛ.</t>
  </si>
  <si>
    <t>Проведение работ по техническому обслуживанию и текущему ремонту автомобилей марки КАМАЗ.</t>
  </si>
  <si>
    <t>Проведение работ по техническому обслуживанию и текущему ремонту автомобилей марки МАЗ.</t>
  </si>
  <si>
    <t>23.61.1</t>
  </si>
  <si>
    <t>23.61.12.162</t>
  </si>
  <si>
    <t>Поставка вибростоек</t>
  </si>
  <si>
    <t>2.18.1.5. "Инвестиции на технологическое присоединение к электрическим сетям"
2.3.2.2.1. "Хозспособ (КЭС)"</t>
  </si>
  <si>
    <t>безналичный расчет не позднее последнего дня месяца, следующего за месяцем поставки товара</t>
  </si>
  <si>
    <t>71.12.
42.22.22</t>
  </si>
  <si>
    <t>Выполнение рабочей, проектно-сметной документации, строительно-монтажных и пусконаладочных работ по объекту: "Монтаж ОПС в ТП".</t>
  </si>
  <si>
    <t>Выполнение строительно-монтажных работ по объекту: "Теплоснабжение объекта 17-ти этажное многоквартирное жилое здание" (техническое перевооружение участка теплотрассы от ТК-74 до ТК 75 существующей тепловой сети по ул. Ударников, 5, ул. Юношеская, 14, ул. Ангарская, 19, пер. Рудный, 1, 3, 5, пос. Сырский рудник, з-д "Центролит" (инв. № 13002680А) 2d=159 мм с увеличением диаметра до 2d=219 мм).</t>
  </si>
  <si>
    <t>Выполнение строительно-монтажных и пусконаладочных работ по объекту: "Электроснабжение дворца культуры "НЛМК" по адресу: г. Липецк, пр. Мира, д. 22" (монтаж оборудования в РУ-10 кВ ТП-508; монтаж оборудования в РУ-10 кВ ТП-503).</t>
  </si>
  <si>
    <t>71.12.13</t>
  </si>
  <si>
    <t>Разработка и реализация (в рамках механизма энергосервисного контракта) мероприятий, направленных на снижение потребления электроэнергии на котельной "Центролит", расположенной по адресу: РФ, Липецкая область, город Липецк, улица Юношеская, 50.</t>
  </si>
  <si>
    <t>2.16.15. "Выплаты по энергосервисному контракту"</t>
  </si>
  <si>
    <t>Исполнит. директор</t>
  </si>
  <si>
    <t>август 2018 - декабрь 2022
(540 в 18г.,
1080 в 19г.,
1600 в 20г.,
2700 в 21г.,
2700 в 22г.)</t>
  </si>
  <si>
    <t>апрель 2018 - декабрь 2022</t>
  </si>
  <si>
    <t>06.20.1</t>
  </si>
  <si>
    <t>06.20.10</t>
  </si>
  <si>
    <t>Закупка газа для выработки тепловой энергии.</t>
  </si>
  <si>
    <t>2.1.2. "Энергоресурсы (природный газ)"</t>
  </si>
  <si>
    <t>в соответствии с переданными объемами</t>
  </si>
  <si>
    <t>Ремонт системы охранно-пожарной сигнализации на трансформаторных подстанциях.</t>
  </si>
  <si>
    <t>Ремонт системы охранно-пожарной сигнализации КТС ул. Толстого,23а, инв. № 433122.</t>
  </si>
  <si>
    <t>Поставка счетчиков электроэнергии</t>
  </si>
  <si>
    <t>май - декабрь</t>
  </si>
  <si>
    <t>27.32
27.33</t>
  </si>
  <si>
    <t xml:space="preserve">Поставка электротехнической продукции </t>
  </si>
  <si>
    <t>М
ШТ</t>
  </si>
  <si>
    <t>200
292</t>
  </si>
  <si>
    <t>Выполнение строительно-монтажных работ по объекту: "Водоотведение объекта: "Бумажное производство (вторая очередь), расположенное по адресу: г. Липецк, Правобережный округ, район Цемзавода"" (строительство канализационной сети от точки подключения в существующий колодец на самотечном коллекторе Ду=500 мм, проложенном от КПД-2 до границы с ООО "БумПак").</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</si>
  <si>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здания склада по адресу: г. Липецк, ул. Ковалева, строение 121 б" (строительство новой КТП ул. Ковалева; монтаж трансформатора в новой КТП; монтаж охранно-пожарной сигнализации в новой КТП; реконструкция воздушной линии 6 кВ п/ст "Цементная"-РП 27 (инв. № 340070); монтаж узла учета в новой КТП).
2. "Электроснабжение здания склада по адресу: г. Липецк, ул. Ковалева, строение 121 б" (строительство ВЛ-0,4 кВ от новой КТП до здания склада по ул. Ковалева, 121 б).</t>
  </si>
  <si>
    <t>Выполнение рабочей документации, строительно-монтажных и пусконаладочных работ по объекту: "Электроснабжение здания кинотеатра по адресу: г. Липецк, пр-кт Победы, д. 1" (монтаж трансформатора № 1 в ТП-183 взамен существующего (инв. № 41140А); монтаж трансформатора № 2 в ТП-183 взамен существующего (инв. № 41251А); монтаж оборудования РУ-0,4 кВ ТП-183).</t>
  </si>
  <si>
    <t>Выполнение исходно-разрешительной документации, рабочей документации по объектам:
1. "Электроснабжение нежилого помещения по адресу: г. Липецк, ул. Первомайская, д. 82 а" (I этап) (монтаж оборудования в РУ-0,4 кВ ТП-36).
2. "Электроснабжение нежилого помещения по адресу: г. Липецк, ул. Первомайская, д. 82 а" (строительство КЛ-0,4 кВ от ТП-36 до нежилого помещения по ул. Первомайская, д. 82 а).</t>
  </si>
  <si>
    <t>2.12.1. "Инвестиции на технологическое присоединение к электрическим сетям"</t>
  </si>
  <si>
    <t>29.10.2</t>
  </si>
  <si>
    <t>Поставка транспортного средства</t>
  </si>
  <si>
    <t>Проведение экспертизы промышленной безопасности котла котельной комплекса водотеплоснабжения: котлоагрегат Е-1,0-0,9 ГЗ котельной "Тубдиспансер", инв. № 400213.</t>
  </si>
  <si>
    <t>Проведение экспертизы промышленной безопасности объектов комплекса водотеплоснабжения:
-котлоагрегат, инв. № 400305 (паровой котел Е-1,0-0,9 ГЗ котельной "Акушерский корпус" ст. № 1);
-котлоагрегат, инв. № 400306 (паровой котел Е-1,0-0,9 ГЗ котельной "Акушерский корпус" ст. № 2);
-котлоагрегат, инв. № 400307 (паровой котел Е-1,0-0,9 ГЗ котельной "Акушерский корпус" ст. № 3).</t>
  </si>
  <si>
    <t>Проведение экспертизы промышленной безопасности объектов комплекса водотеплоснабжения:
-котел ДКВР 6,5-13, котельной "Центролит", № 142-3514А;
-котел ДКВР 6,5-13, котельной "Центролит", № 142-3515АП.
Проведение технического освидетельствования металлоконструкций котла котельной котла ПТ-ВМ-50, инв. № 400178 котельной "Центролит" комплекса водотеплоснабжения.</t>
  </si>
  <si>
    <t>май - июль</t>
  </si>
  <si>
    <t>Проведение технического диагностирования объектов комплекса водотеплоснабжения:
-котел ДКВР 2,5/13 котельной "Дачный" ст. № 2, инв. № 14101968А, зав. № 10900, рег. № 11800;
-котел паровой газовый № 1 (Е-1,0-0,9 ГМ) в котельной "БПК-3" инв. № 429163, зав. № 20022353, рег. № 11795;
-котел паровой газовый № 2 (Е-1,0-0,9 ГМ) в котельной "БПК-3" инв. № 429165, зав. № 20022352, рег. № 11794.</t>
  </si>
  <si>
    <t>май - ноябрь</t>
  </si>
  <si>
    <t>87.90</t>
  </si>
  <si>
    <t>Оказание услуг по организации отдыха детей работников АО "ЛГЭК"</t>
  </si>
  <si>
    <t>2.2.3. "Соцвыплаты из прибыли"</t>
  </si>
  <si>
    <t>июнь 2018 - август 2018</t>
  </si>
  <si>
    <t>27.40</t>
  </si>
  <si>
    <t>27.40.2</t>
  </si>
  <si>
    <t>Поставка аварийной осветительной установки</t>
  </si>
  <si>
    <t xml:space="preserve">Ремонт New Holland LB 115 4 PS гос. № 8020 УТ </t>
  </si>
  <si>
    <t>закупка у единственного источника, участники МСП</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</si>
  <si>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магазина (нежилого помещения) по адресу: г. Липецк, ул. М.И. Неделина, д. № 3" (строительство КЛ-0,4 кВ от РП-54 до нежилого помещения по ул. М.И. Неделина, д. № 3).
2. "Электроснабжение нежилого помещения № 13 по адресу: г. Липецк, ул. 8 Марта, д. 13" (строительство КЛ-0,4 кВ от ТП-15 до нежилого помещения № 13 по ул. 8 Марта, д.13).
3. "Электроснабжение нежилого помещения № 2 по адресу: г. Липецк, ул. Зегеля, д. 2" (монтаж трансформатора № 2 в ТП-68 взамен существующего инв. № 41495А).
4. "Электроснабжение нежилого помещения № 2 по адресу: г. Липецк, ул. Зегеля, д. 2" (строительство КЛ-0,4 кВ от ТП-155 до нежилого помещения № 2 по ул. Зегеля, д. 2).
5. "Электроснабжение здания учебно-методического центра по адресу: г. Липецк, ул. им. Семашко, д. 1" (строительство КЛ-0,4 кВ от ТП-118 до здания учебно-методического центра по ул. им.Семашко, д. 1).
6. "Электроснабжение помещения по адресу: г. Липецк, ул. Скороходова, д. 2, пом. 1" (строительство КЛ-0,4 кВ от ТП-101 до помещения по ул. Скороходова, д. 2).</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</si>
  <si>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г.Липецк, СНП "Спутник", II массив, участок № 973" (строительство новой КТП в СНП "Спутник"; монтаж трансформатора в новой КТП; монтаж узла учета в новой КТП; монтаж охранно-пожарной сигнализации в новой КТП; реконструкция КЛ-10 кВ от оп. КВЛ-10 кВ ГПП "Центролит" до ТП-653 до новой КТП, смонтированной по п.1.1.5.2.157/13ИП; строительство ВЛ-0,4 кВ от новой КТП в СНП "Спутник" до уч.973).
2. "Электроснабжение садового домика по адресу: г.Липецк, СНП "Спутник", массив I, уч.215" (реконструкция ВЛ-0,4 кВ от МТП-675 до потребителей в СНП "Спутник" (инв.№ 3130214) до уч.215 в СНП "Спутник", массив I).
3. "Электроснабжение садового домика по адресу: г.Липецк, СНП "Спутник", массив II , участок № 532" (строительство ВЛ-0,4 кВ от новой КТП смонтированной по п. 1.1.3.1.2.24/18 в СНП "Спутник", массив II до уч.532).
4. "Электроснабжение садового домика по адресу: г.Липецк, СНТ "Центролит", уч.105" (реконструкция ВЛ-0,4 кВ от новой КТП в СНП "Спутник" массив II, смонтированной по п. 1.1.3.2.24/18 до уч.105).
5. "Электроснабжение садового домика по адресу: г.Липецк, СНП "Спутник", II массив, земельный уч.585" (реконструкция ВЛ-0,4 кВ от новой КТП в СНП "Спутник" смонтированной по п. 1.1.3.2.26/18 ИП до уч.585).
6. "Электроснабжение садового домика по почтовому адресу ориентира: г.Липецк, СНП "Спутник", II массив, уч.211" (реконструкция ВЛ-0,4 кВ от новой КТП в СНП "Спутник" смонтированной по п. 1.1.5.2.84/15 ИП до уч.211).
7. "Электроснабжение садового домика по почтовому адресу ориентира: г.Липецк, СНП "Спутник", уч.263, массив II" (реконструкция ВЛ-0,4 кВ от новой КТП в СНП "Спутник" смонтированной по п. 1.1.5.2.8157/13 ИП до уч.263, массив II).</t>
  </si>
  <si>
    <t>Выполнение строительно-монтажных работ по объектам:
1. Водоснабжение объекта "Многоэтажное жилое здание по ул. Нижняя Логовая, 11" (строительство водопровода от точки врезки в реконструируемый водопровод Ду=150 мм до стены жилого здания по ул. Нижняя Логовая, 11).
2. Водоотведение объекта "Многоэтажное жилое здание по ул. Нижняя Логовая, 11" (строительство самотечной канализации от точки подключения (существующий самотечный коллектор Д=300 мм по ул. Нижняя Логовая) до канализационных выпусков из многоэтажного жилого здания по ул. Нижняя Логовая, 11 в г. Липецк.</t>
  </si>
  <si>
    <t>71.20.19.130</t>
  </si>
  <si>
    <t>Проведение замеров вредных производственных факторов на рабочих местах АО "ЛГЭК".</t>
  </si>
  <si>
    <t>2.6.3. "Расходы по охране труда и ТБ"</t>
  </si>
  <si>
    <t>Сл. гл. энергетика</t>
  </si>
  <si>
    <t>РАБ МЕСТ</t>
  </si>
  <si>
    <t>Выполнение документации по планировке территории (проекта планировки и проекта межевания) по объектам:
1. "Строительство КЛ-10 кВ от ГПП-1 яч. 21 до РП-9 яч. 9";
2. "Строительство КЛ-10 кВ от ГПП-9 яч. 97 до РП-9 яч. 5".</t>
  </si>
  <si>
    <t>декабрь 2017 - март 2018</t>
  </si>
  <si>
    <t>Выполнение комплекса работ по технической инвентаризации объектов недвижимости с изготовлением технической документации для кадастрового учёта и государственной регистрации прав для АО "ЛГЭК" на период с 01 января по 31 декабря 2018 года</t>
  </si>
  <si>
    <t>2.18.1.1. "Инвестиции на капитальное строительство"
2.14. "Расходы на ген. подряд"
2.18.1.5. "Инвестиции на технологическое присоединение к электрическим сетям"
2.18.1.7. "Инвестиции на капитальное строительство по договорам подключения (услуги)"</t>
  </si>
  <si>
    <t>УКС
УТП</t>
  </si>
  <si>
    <t xml:space="preserve">71.12.1 </t>
  </si>
  <si>
    <t>Выполнение проектной документации с проведением государственной экспертизы проектной документации и результатов инженерных изысканий по объектам:
1. "Строительство КЛ-10 кВ от ГПП-1 яч. 21 до РП-9 яч. 9".
2. "Строительство КЛ-10 кВ от ГПП-9 яч. 97 до РП-9 яч. 5".</t>
  </si>
  <si>
    <t>Выполнение рабочей документации по объектам:
1. "Электроснабжение ВРУ на земельном участке по адресу: г. Липецк, садоводческое некоммерческое товарищество "имени И.В. Мичурина", ул. Трубная, участок № 11";
2. "Электроснабжение ВРУ для ведения крестьянского (фермерского) хозяйства (для посадки кустарников и плодовых деревьев) по адресу: г. Липецк, кад. № 48:02:0990101:3706";
3. "Электроснабжение здания магазина промышленных товаров по адресу: г. Липецк, Поперечный проезд, стр.5";
4. "Электроснабжение 1/2 доли помещения № 4, расположенного в здании блока цехов (лит.Ж1) по пр. Универсальный, д. 12";
5. "Электроснабжение магазина по адресу: г. Липецк, ул. Липецкая, д. 1";
6. "Электроснабжение склада по адресу: г. Липецк, ул. Тельмана, 77".</t>
  </si>
  <si>
    <t>Выполнение рабочей документации по объектам:
1. "Электроснабжение квартир 1, 2 в многоквартирном доме по адресу: г. Липецк, ул. В.Л. Кротевича, дом № 1, кв. 1, 2" (строительство КЛ-0,4 от ТП-52 до опоры №1 по ул. 4-й Пятилетки).
2. "Электроснабжение нежилого помещения по адресу: г. Липецк, ул. Ворошилова, д. 11 пом. 1" (реконструкция ТП-10 оборудование инв. № 400698).
3. "Электроснабжение здания насосной по адресу: г. Липецк, ул. Фрунзе, д. б/н" (строительство КЛ-0,4 кВ от РП-54 до здания насосной по ул. Фрунзе).
4. "Электроснабжение нежилого встроенного помещения по адресу: г. Липецк, ул. Гагарина, д. 43" (монтаж трансформатора в ТП-69 взамен существующего (инв. № 41588А); монтаж оборудования в РУ-0,4 кВ ТП-69).
5. "Электроснабжение нежилого встроенного помещения по адресу: г. Липецк, ул. Гагарина, д. 43" (строительство КЛ-0,4 кВ от ТП-69 до нежилого встроенного помещения №2 по ул. Гагарина, д. 43).</t>
  </si>
  <si>
    <t>Выполнение рабочей документации по объектам:
1. "Электроснабжение реконструкции здания геронтологического центра социально-трудовой реабилитации инвалидов и пожилых людей под административное здание многофункционального центра предоставления государственных и муниципальных услуг по адресу: г. Липецк, ул. им. Генерала Меркулова, д. 45 а" (монтаж оборудования в РУ-0,4 кВ ТП-333).
2. "Электроснабжение реконструкции здания геронтологического центра социально-трудовой реабилитации инвалидов и пожилых людей под административное здание многофункционального центра предоставления государственных и муниципальных услуг по адресу: г. Липецк, ул. им. Генерала Меркулова, д. 45 а" (строительство КЛ-0,4 кВ от ТП-333 до административного здания многофункционального центра предоставления государственных и муниципальных услуг по ул. им. Генерала Меркулова, д. 45 а).</t>
  </si>
  <si>
    <t xml:space="preserve">Выполнение рабочей документации, строительно-монтажных и пусконаладочных работ по объекту: "Электроснабжение блочно-модульной котельной для школы № 41 по ул. Арсеньева в г. Липецке по адресу: г. Липецк". </t>
  </si>
  <si>
    <t>Выполнение рабочей и проектной документации с проведением государственной экспертизы проектной документации и результатов инженерных изысканий по водоснабжению объектов:
1.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1) на территории Военного городка № 1"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1) на территории Военного городка № 1).
2.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2) на территории Военного городка № 1"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2) на территории Военного городка № 1).
3.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3,4) на территории Военного городка № 1"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3,4) на территории Военного городка № 1).</t>
  </si>
  <si>
    <t>декабрь 2017 - 
ноябрь 2018</t>
  </si>
  <si>
    <t>Выполнение рабочей и проектной документации с проведением государственной экспертизы проектной документации и результатов инженерных изысканий по объектам:
1. Электроснабжение торгово-развлекательного центра по адресу г. Липецк 34 микрорайон в Октябрьском округе, кадастровый № 48:20:0043601:19805 (реконструкция оборудования РУ-10 кВ РП-50 инв.№ 432237; модернизация узла учета в РУ-10 кВ РП-50 инв. № 432441.
2. Электроснабжение торгово-развлекательного центра по адресу г. Липецк 34 микрорайон в Октябрьском округе, кадастровый № 48:20:0043601:19805 (строительство КЛ-10 кВ от РП-50 до ТП для торгово-развлекательного центра в 34 микрорайоне г. Липецка).</t>
  </si>
  <si>
    <t>ноябрь 2017 - 
октябрь 2018</t>
  </si>
  <si>
    <t>Выполнение рабочей и проектной документации с проведением государственной экспертизы проектной документации и результатов инженерных изысканий по объекту: "Электроснабжение жилого дома по адресу г. Липецк, ул. Нижняя Логовая, д. 11".</t>
  </si>
  <si>
    <t>Выполнение рабочей и разработку проектной документации с проведением государственной экспертизы проектной документации и результатов инженерных изысканий по объектам:
1. Водоснабжение объекта "Бумажное производство (вторая очередь), расположенное по адресу г. Липецк, Правобережный округ, район Цемзавода" (строительство водопроводной сети от точки врезки в существующий водовод Д=900 мм, проложенной от насосной станции 2-го подъема водозабора № 7 до водозабора № 3; строительство водопроводной сети от точки врезки в существующий водовод Ду=1020 мм, проложенный от водозабора № 7 насосной станции 2-го подъема до водозабора № 3";
2. Водоотведение объекта "Бумажное производство (вторая очередь), расположенное по адресу г. Липецк, Правобережный округ, район Цемзавода" (строительство канализационной сети от точки подключения в существующий колодец на самотечном коллекторе Ду=500 мм, проложенном от КПД-2 до границы с ООО "БумПак", реконструкция станции перекачки №1 ул. 20 Партсъезд, 10 Б, соор. 1.</t>
  </si>
  <si>
    <t>декабрь 2017 - 
сентябрь 2018</t>
  </si>
  <si>
    <t xml:space="preserve">Выполнение строительно-монтажных и пусконаладочных работ по объектам:
1. "Электроснабжение гаражей по адресу: г. Липецк, ул. Семашко, №б/н кадастровый номер №48:20:0000000:6840, ул. Семашко, строение 8 Б" (строительство ЛЭП-0,4кВ от ТП-99 до строение 8 Б по ул. Семашко).
2. "Электроснабжение гаражного кооператива (20 гаражей) по адресу: г. Липецк, ул. Лазо-Воронежская" (монтаж ЛЭП-0,4 кВ от КТП-721 до гаражного кооператива "Металлист-4" по адресу: г. Липецк, ул. Лазо-Воронежская).
</t>
  </si>
  <si>
    <t xml:space="preserve">42.22.2 </t>
  </si>
  <si>
    <t>Выполнение строительно-монтажных и пусконаладочных работ по объектам:
1. "Электроснабжение жилого дома по адресу г. Липецк, ул. Поселковая, в районе дома № 30 д, с кадастровым № 48:20:0011807:107" (реконструкция ВЛ-0,4 кВ ТП-615 ул. Поселковая (инв. № 346252) до границ земельного участка дома № 30 д по ул. Поселковая).
2. "Электроснабжение индивидуального жилого дома по адресу г. Липецк, ул. Поселковая, в районе домов № 32 и № 34, кадастровый № 48:20:0011807:98" (реконструкция воздушной линии 0,4 кВ ТП-615 ул. Поселковая (инв. № 346252) до дома с кадастровым № 48:20:0011807:98).</t>
  </si>
  <si>
    <t>Выполнение строительно-монтажных и пусконаладочных работ по объектам:
1. "Электроснабжение здания гостиницы по адресу: г. Липецк, ул. Мичурина-Орджоникидзе в Октябрьском округе, кадастровый № 48:20:0045703:32" (строительство КВЛ-0,4 кВ от ТП-365 до здания гостиницы ул. Мичурина-Орджоникидзе, кадастровый № 48:20:0045703:32).
2. "Электроснабжение здания гостиницы по адресу: г. Липецк, ул. Мичурина-Орджоникидзе в Октябрьском округе, кадастровый № 48:20:0045703:32" (монтаж оборудования в РУ-0,4 кВ ТП-365; монтаж прибора учета в ВРУ-0,4 кВ здания гостиницы по ул. Мичурина-Орджоникидзе).</t>
  </si>
  <si>
    <t>декабрь 2017 - февраль 2018</t>
  </si>
  <si>
    <t>71.12.40.120</t>
  </si>
  <si>
    <t>Услуги по поверке средств измерений</t>
  </si>
  <si>
    <t>ежемесячно</t>
  </si>
  <si>
    <t>январь 2017 - февраль 2017</t>
  </si>
  <si>
    <t>февраль 2017 - январь 2018</t>
  </si>
  <si>
    <t>Электроснабжение здания нежилого по адресу: г. Липецк, ул. П. Смородина, д.1</t>
  </si>
  <si>
    <t>Электроснабжение многофункционального спортивного комплекса по адресу: г. Липецк, ул. Леонтия Кривенкова, Молодежный парк.</t>
  </si>
  <si>
    <t>июнь 2017</t>
  </si>
  <si>
    <t>июль 2017 - июнь 2018</t>
  </si>
  <si>
    <t>Строительство канализационного коллектора (Ду=900 мм-1200 мм) от ГНС, расположенной по адресу: г. Липецк, ул. Котовского, владение 41а, до очистных сооружений г. Липецка МУП "ЛиСА". 1 этап.</t>
  </si>
  <si>
    <t>июнь 2017 - июль 2017</t>
  </si>
  <si>
    <t>июль 2017 - февраль 2018</t>
  </si>
  <si>
    <t>Электроснабжение комплекса памятников, связанных с "Липецкими минеральными водами, начала XIX века", Здание бывшей курортной гостиницы, 2 пол. XIX века по адресу г. Липецк, проезд Петровский, дом № 1".</t>
  </si>
  <si>
    <t>август 2017 - 
июль 2018</t>
  </si>
  <si>
    <t>Оказание финансовых услуг по предоставлению возобновляемой кредитной линий с лимитом задолженности 500 000 000 (пятьсот миллионов) рублей с открытием банковского счета в валюте РФ; без обеспечения.</t>
  </si>
  <si>
    <t>сентябрь 2017 - август 2020
(11000 в 17г.,
55000 в 18г.,
55000 в 19г.,
36500 в 20г.)</t>
  </si>
  <si>
    <t>август 2017</t>
  </si>
  <si>
    <t>август 2017 - август 2020</t>
  </si>
  <si>
    <t>Электроснабжение многоэтажного жилого здания по ул. Агрономическая, запитанного от ТП-396; 200,54 кВт, 380 В, 2 категория.</t>
  </si>
  <si>
    <t>сентябрь 2017 - сентябрь 2018</t>
  </si>
  <si>
    <t>Поставка насосных агрегатов WILO</t>
  </si>
  <si>
    <t>сентябрь 2017 - октябрь 2017</t>
  </si>
  <si>
    <t>август 2017 - сентябрь 2017</t>
  </si>
  <si>
    <t>Электроснабжение многоэтажного многоквартирного жилого дома с объектами соцкультбыта и подземной автостоянкой по адресу г. Липецк, ул. М.И. Неделина, земельный участок 3а, кад. № 48:20:0045901:126.</t>
  </si>
  <si>
    <t>сентябрь 2017</t>
  </si>
  <si>
    <t>Выполнение строительно-монтажных и пусконаладочных работ по объекту: "Электроснабжение объекта "реконструкция незавершенного строительством объекта-здания бассейна под культурно-развлекательный центр" по адресу: г. Липецк, ул. Гагарина, д. 70 а" (монтаж оборудования в РУ-10 кВ ТП-115; монтаж узла учета в РУ-10 кВ ТП-115).</t>
  </si>
  <si>
    <t>Выполнение строительно-монтажных и пусконаладочных работ по объекту: "Электроснабжение многоквартирного жилого дома по адресу г. Липецк, ул. Адмирала Нахимова, 5" (строительство КЛ-0,4 кВ от КТП-486а до многоквартирного жилого дома по ул. Адмирала Нахимова, 5)</t>
  </si>
  <si>
    <t>Выполнение строительно-монтажных и пусконаладочных работ по объектам:
1. "Электроснабжение помещения № 2, помещения № 3 по адресу: г. Липецк, пр. Победы, д. 110" (строительство КЛ-0,4 кВ от ТП-287 до помещения № 2, помещения, № 3 по адресу: г. Липецк, пр. Победы, д. 110).
2. "Электроснабжение помещения № 2, помещения № 3 по адресу: г. Липецк, пр. Победы, д. 110" (монтаж оборудования в РУ-0,4 кВ ТП-287).</t>
  </si>
  <si>
    <t>Выполнение строительно-монтажных и пусконаладочных работ по объекту: "Электроснабжение базы отдыха "Сосновый бор" по адресу: Липецкая обл., Грязинский р-он, Плехановское лесничество Ленинский лесхоз, кв. 54" (строительство КТП взамен существующей КТП-428 инв.№413111А; монтаж силового трансформатора 400кВА в новой КТП в Плехановском лесничестве; монтаж узла учета в новой КТП; монтаж ОПС в новой КТП; реконструкция кабельная линии 10 кВ от ТП415-КТП428 инв. № 345699).</t>
  </si>
  <si>
    <t>Ремонт гидрооборудования крановой установки, установленной на автомобиле МАЗ-5337 КС-35715-2, гос. № К 600 ОА</t>
  </si>
  <si>
    <t>Выполнение строительно-монтажных и пусконаладочных работ по объектам:
1. "Электроснабжение нежилого здания по адресу г. Липецк, с. Сселки, ул. Ленина, дом № 239 а" (строительство МТП взамен существующей КТП-651 (Лит. I) по пер. Благодатный с.Сселки (инв. № 1002165А); монтаж силового трансформатора 250кВА в новую МТП в с. Сселки; монтаж ОПС в новой МТП; строительство ВЛ-0,4 от новой МТП по ул. Ленина с. Сселки; модернизация АСКУЭ в КТП-651 инв. № 432339).
2. "Реконструкция (вынос) воздушной линии 0,4 кВ от ТП-476, 471, 472, 651 (инв. № 346158) объекта "Земельный участок по ул. Ленина, 239 в с. Сселки" (реконструкция (вынос) воздушной линии 0,4 кВ ул. Ленина (Сселки) от ТП-476, 471, 472, 651 (инв. № 346158) в районе земельного участка по ул. Ленина, 239).</t>
  </si>
  <si>
    <t>ноябрь 2017 - декабрь 2017</t>
  </si>
  <si>
    <t>Разработка (корректировка) рабочей документации, выполнение исходно-разрешительной документации, строительно-монтажных и пусконаладочных работ для электроснабжения объектов:
1. Индивидуальной ж.д. усадебного типа и хоз.постройки по адресу г.Липецк, ул.Салтыкова-Щедрина, №5 (по схеме) (стр-во ВЛ-0,4 кВ по ул.Салтыкова-Щедрина от опоры ВЛ-0,4 кВ, от КТП-37).
2. Ж.д. по адресу г.Липецк, ул.2-я Крымская, 33.
3. Гараж №11 по адресу ул.Индустриальная, вл.19А.
4. Гаражи по адресу г.Липецк, Военный городок (ул.Терешковой, 15а).
5. Здания и сооружения тепличного хозяйства по выращиванию декоративных культур по адресу г.Липецк, в р-не ул.Чехова в Октябрьском окр.
6. Здание (ж.д.) по адресу г.Липецк, ул.Д.Бедного, 15а.
7. Гараж по адресу г.Липецк, Поперечный пр-д, гараж №26, р-н ОАО "Железобетон-2".
8. Индивидуальный кап. гараж по адресу г.Липецк, ул.Вавилова, стр.119а.
9. Индивидуальный ж.д. по адресу г.Липецк, в р-не ул.Брюллова.
10. Индивидуальный ж.д. по адресу г.Липецк, ул.Карбышева, земельный уч.82а.
11. Шиномонтажный пункт, автомойка по адресу г.Липецк, ул.Локомотивная в Левобережном окр.
12. Здание пневмотира-гаража по адресу г.Липецк, пр-д Строителей, 10а.</t>
  </si>
  <si>
    <t>23
23</t>
  </si>
  <si>
    <t>13. Строит. площадка ж.д.по адресу г.Липецк, ул.Маяковского, 82ж.
14. Гараж б/н, по адресу г.Липецк, ул.Студеновская.
15. Хозпостройка (вагончик) по адресу г.Липецк, ул.Гагарина, 110а.
16. Индивидуальный ж.д. по адресу г.Липецк.
17. Здание тех. обслуживания автомобилей с автомойкой по адресу г.Липецк, ул.Ковалева, р-он стр. 99Б.
18. МКЖД с объектами соцкультбыта по адресу г.Липецк, пер. Литаврина, 8.
19. Здание гостиницы по адресу г.Липецк, ул.Мичурина-Орджоникидзе в Октябрьском окр.
20. Административное здание, гараж, склад-сарай по адресу г.Липецк, ул.С.Литаврина, 6а.
21. Помещение №6 по адресу г.Липецк, пл.Плеханова, 1.
22. Кап. гаражи (схема №3) в количестве 33 шт. по адресу г.Липецк, Советский окр.
23. МКЖД по почт. адресу г.Липецк, пр-д Потапова, 10.</t>
  </si>
  <si>
    <t>Выполнение строительно-монтажных и пусконаладочных работ по объектам:
1. "Электроснабжение нежилого помещения № 1по адресу: г. Липецк, проезд Трубный, вл. 11 Б, пом. 1" (реконструкция "КВЛ-0,4 кВ от РП-24 до автосервиса по пр. Трубный, владение 11 г" инв. № 3130271).
2. "Электроснабжение здания по адресу: г. Липецк, ул. Студеновская, д. 109" (реконструкция оборудования РУ-0,4 кВ ТП-94 инв. № 432598).
3. "Электроснабжение здания магазина по адресу: г. Липецк, ул. Писарева, д. 12 а" (монтаж оборудования в РУ-0,4 кВ ТП-549).</t>
  </si>
  <si>
    <t>Выполнение исходно-разрешительной документации, рабочей документации, строительно-монтажных и пусконаладочных работ по объекту: "Электроснабжение жилого дома в с. Казинка, ул. Таежная, д. 30/1" (строительство ВЛ-10 кВ от опоры ВЛ-10 кВ "ПС "Матыра"-КТП-574" до СТП у д. 30/1).</t>
  </si>
  <si>
    <t>Выполнение строительно-монтажных и пусконаладочных работ по объектам:
1. "Электроснабжение садового домика по адресу: г. Липецк, СНТ "Машиностроитель", участок № 877" (строительство ВЛ-10 кВ от ВЛ-10 кВ "ПС "Октябрьская", яч. 41-КТП-90а до КТП-619, отпайка на КТП-620 до новой МТП; строительство МТП в СНТ "Машиностроитель"; монтаж узла учета в РУ-0,4 кВ новой МТП; монтаж ОПС в новой МТП; реконструкция ВЛ-0,4 кВ от КТП-620 в СНТ "Машиностроитель" инв. № 3003536).
2. "Электроснабжение садового домика по адресу: г. Липецк, СНТ "Металлург-1", квартал № IIIа, участок № 44" (реконструкция ВЛ-0,4 кВ от КТП-870 в ГК "Пришвинский" (инв. № 3003546) до земельного участка № 29 в СНТ "Металлург-1").</t>
  </si>
  <si>
    <t>Строительство КЛ-10 кВ от ПС "Правобережная" яч. 19 до РП-17 яч. 9; от ПС "Правобережная" яч. 16 до РП-17 яч. 7.</t>
  </si>
  <si>
    <t>декабрь 2017 - январь 2017</t>
  </si>
  <si>
    <t>январь 2018 - ноябрь 2018</t>
  </si>
  <si>
    <t>Выполнение строительно-монтажных и пусконаладочных работ по объекту: "Электроснабжение гаража с подвалом по адресу: г. Липецк, гаражно-строительный кооператив "Сырский", ряд 41, гараж 524/1-524/2" (строительство ЛЭП-0,4 кВ от СТП-688 по ул. Ново-Весовая; монтаж прибора учета на опоре ЛЭП-0,4 кВ от СТП-688 в гаражно-строительном кооперативе "Сырский").</t>
  </si>
  <si>
    <t>Выполнение топографо-геодезических работ для АО "ЛГЭК" с 01 января по 31 декабря 2018 года.</t>
  </si>
  <si>
    <t>Выполнение рабочей документации, строительно-монтажных и пусконаладочных работ по объекту: "Электроснабжение детского сада № 99 по адресу: г. Липецк, ул. Звездная, д. 17" (монтаж оборудования в РУ-0,4 кВ ТП-235).</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</si>
  <si>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гаражей № 130, № 131, № 132 по адресу: г. Липецк, ГК "Пришвинский";
2. "Электроснабжение гаража по адресу: г. Липецк, гаражно-строительный кооператив № 6 "Липчанин", ряд № 38, гараж № 63";
3. "Электроснабжение гаражей № 133, № 134, № 135, № 136, №137, №148-157 по адресу: г. Липецк, ГК "Пришвинский""
4. "Электроснабжение гаража по адресу: г. Липецк, ГПК № 6 "Липчанин", ряд 9, гараж № 24";
5. "Электроснабжение блочного гаража № 30 по адресу: г. Липецк, ГСК № 6 "Липчанин", ряд № 44";
6. "Электроснабжение жилого дома по адресу: г. Липецк, ул. Подсобное хозяйство, д. 1 к";</t>
  </si>
  <si>
    <t>10
10</t>
  </si>
  <si>
    <t>январь 2017 - март 2018</t>
  </si>
  <si>
    <t>7. "Электроснабжение производственного 2-этажного кирпичного здания-цеха № 2 (лит.В) по адресу: г. Липецк, ул. Ковалева, строение 115/2";
8. "Электроснабжение здания нежилого по адресу: г. Липецк, Ковалева, вл. 109 к";
9. "Электроснабжение многоэтажного жилого здания по ул. Агрономическая, запитанного от ТП-396; 200,54 кВт, 380 В, 2 категория";
10. "Электроснабжение здания кинотеатра по адресу: г. Липецк, пр-кт Победы, д. 1".</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</si>
  <si>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объекта "реконструкция незавершенного строительством объекта-здания бассейна под культурно-развлекательный центр" по адресу: г. Липецк, ул. Гагарина, д. 70 а";
2. "Электроснабжение многоэтажного многоквартирного жилого дома с объектами соцкультбыта и подземной автостоянкой по адресу: г. Липецк, ул. М.И. Неделина, земельный участок 3 а, кадастровый № 48:20:0045901:126";
3. "Электроснабжение многоэтажного многоквартирного дома с объектами соцкультбыта и подземной автостоянкой по адресу: г. Липецк, ул. Фрунзе, участок 85";
4. "Электроснабжение здания лесопильного цеха по адресу: г.Липецк, ул. Им. Баумана, строение 262 г".</t>
  </si>
  <si>
    <t>Разработка (корректировка) рабочей документации, выполнение исходно-разрешительной документации, строительно-монтажных и пусконаладочных работ для электроснабжения объектов:
1. ЖД по ул.Архангельская, д. 20а, запитанного от КТП-569; 5 кВт, 220 В, 3 кат.
2. Автомойки по адресу Липецкая обл., Грязинский р-н, р-н п.Н.Жизнь (кад.№48:02:094 01:74:44).
3. Помещ. №4 по адресу Липецкая обл., Грязинский р-н, в р-не водозабора в п.Матырский (реконструкция ВЛ-0,4 кВ по ул.Российская, смонтированной по п.1.1.6.2.6/12 ППР, от КТП-594).
4. Гаража по адресу г.Липецк, ГПК №8, гараж №18 по ул.8 Марта.
5. Индивидуального ЖД усадебного типа и хозяйственных строений по адресу г.Липецк, ул.8 Марта, зем. уч. 30а, и ЖД по адресу г.Липецк, ул.Е.Адамова, 62.
6. Здания – основной пристройки к зданию ремонтно-механической мастерской по адресу г.Липецк, ул.Ферросплавная, 12б.
7. Гаража №7 по адресу г.Липецк, ГСК №2 "За рулем", линия №13.
8. 1/2 доли производственной базы по адресу г.Липецк, ул.Ново-Весовая, зем. уч. кад. №48:20:0011608:173.
9. Гаража по адресу г.Липецк, ГСК №2 "За рулем", линия 38, гараж №1в.
10. Помещ. №1 по адресу г.Липецк, ул.Котовского, стр. 14а.
11. Кирпич. гараж по адресу г.Липецк, ул.Северная, строение 28 Б/3.</t>
  </si>
  <si>
    <t>21
21</t>
  </si>
  <si>
    <t>12. Гараж по адресу г.Липецк, ГСК "Сокол", гараж №2012.
13. Гаража по адресу г.Липецк, ГСК "Сокол", гараж №2005.
14. МКЖД по адресу г.Липецк, ул.Адмирала Нахимова, 5.
15. Нежилого помещ. по адресу г.Липецк, ул.Суворова, 30.
16. Адм. здания по адресу г.Липецк, ул.М.Расковой, 10.
17. Многоэтажного ЖД с помещениями общего назначения и подземной автостоянкой по адресу г.Липецк, ул.Н.Логовая, 19.
18. ЖД по адресу г.Липецк, ул.Н.Логовая, 11.
19. Операционного блока с отделением анестезиологии и реанимации обл. онкологич. диспансера в г.Липецке по адресу г.Липецк, ул.Адмирала Макарова, зем. уч. 1е.
20. Сад. домика по адресу г.Липецк, СНТ "Кооператор", линия 2, уч. 73а.
21. Сад. домика по адресу г.Липецк, СНТ "Кооператор", линия 9, зем. уч. 366.</t>
  </si>
  <si>
    <t>Разработка (корректировка) рабочей документации, выполнение исходно-разрешительной документации, строительно-монтажных и пусконаладочных работ для электроснабжения объектов:
1. Причала плавучей бани "Казаки России" по адресу: г. Липецк, в районе Петровского моста в прибрежной зоне реки Воронеж;
2. Индивидуального жилого дома по адресу: г. Липецк, ул. Брюллова, в районе дома № 67 в Правобережном районе, кадастровый № 48:20:0027349:1168;
3. Помещения № 8 по адресу: г. Липецк, ул. Ковалева, д. 115 Б запитанного от ТП-462;
4. Гаража по адресу: г. Липецк, ул. Циолковского, строение 25/10;
5. Помещения № 16 в составе автостоянки закрытого типа (лит. Б, под Б) по адресу: г. Липецк, ул. М. Горького, стр. 2;
6. Гаража по адресу: г. Липецк, проезд Универсальный, кадастровый № 48:20:0029503:359;
7. Кирпичного гаража № 74 по адресу: г. Липецк, гаражный кооператив "Центральный";
8. Вспомогательного корпуса по адресу: г. Липецк, ул. Московская, д. 20 а;
9. Торгово-административного здания с подземной автостоянкой на 240 машино-мест по адресу: г. Липецк, 7 жилой район;
10. Магазина непродовольственных товаров по адресу: г. Липецк, бульвар Есенина, в районе школы № 69, кадастровый № 48:20:0044103:14;</t>
  </si>
  <si>
    <t>17
17</t>
  </si>
  <si>
    <t>11. Помещения № 2, помещения № 3 по адресу: г. Липецк, пр. Победы, д. 110;
12. Здания магазина продовольственных и непродовольственных товаров по адресу: г. Липецк, ул. Доватора в районе дома № 57;
13. Нежилого здания по адресу: г. Липецк, ул. Космонавтов, д. 27;
14. Нежилых помещений № 8, № 11, № 9, помещения (Литер: А5), пристройка (Литер: а3) по адресу: г. Липецк, ул. Советская, д. 64;
15. Здания комбината бытового обслуживания по адресу: г. Липецк, ул. Коммунистическая, земельный участок 29;
16. Административного здания по адресу: г. Липецк, ул. Кооперативная, д. 16;
17. Магазина непродовольственных товаров по адресу: г. Липецк, ул. Московская, 30 е.</t>
  </si>
  <si>
    <t>Электроснабжение здания автомойки по адресу г. Липецк, ул. 9-го Мая, район владения 88 в Левобережном округе, кадастровый № 48:20:0035102:13757 (Строительство ЛЭП-0,4 кВ от РП-11до здания автомойки по ул. 9-го Мая, р-н владения 88).</t>
  </si>
  <si>
    <t>Выполнение строительно-монтажных и пусконаладочных работ по объекту:
"Электроснабжение торгового комплекса по адресу: г. Липецк, проезд Боевой, в районе д. 25 а, кадастровый № 48:20:0028405:365" (реконструкция оборудования в ТП-395 по пр. Боевой, 36 инв. № 431590).</t>
  </si>
  <si>
    <t>39.00</t>
  </si>
  <si>
    <t>Проведение работ (инструментальных замеров) по контролю соблюдения нормативов предельно-допустимых выбросов (ПДВ) на источниках выбросов АО "ЛГЭК"</t>
  </si>
  <si>
    <t>июль 2018 - декабрь 2018</t>
  </si>
  <si>
    <t>декабрь 2017 - июнь 2018</t>
  </si>
  <si>
    <t>Поставка запчастей к насосному оборудованию</t>
  </si>
  <si>
    <t>2.3.2. "Материалы на ремонт ОС"</t>
  </si>
  <si>
    <t>25.73</t>
  </si>
  <si>
    <t>Поставка инструмента</t>
  </si>
  <si>
    <t xml:space="preserve">2.16.9. КЭС, КВТС, РЦУР;
2.3.5. УПР </t>
  </si>
  <si>
    <t>КЭС
КВТС
РЦУ
УПР</t>
  </si>
  <si>
    <t>согласно договору поставки</t>
  </si>
  <si>
    <t>Поставка кабельных муфт и комплектующих</t>
  </si>
  <si>
    <t>март 2017 - июнь 2018</t>
  </si>
  <si>
    <t>Оказание услуг по печати платежных документов на оплату задолженности за коммунальные услуги</t>
  </si>
  <si>
    <t>по факту оказания услуг
(145,50 в 18г.,
145,50 в 19г.)</t>
  </si>
  <si>
    <t>Выполнение исходно-разрешительной документации, рабочей документации, строительно-монтажных и пусконаладочных работ по объекту: "Электроснабжение административного здания по адресу: г. Липецк, ул. Советская, д. 32" (строительство КЛ-0,4 кВ от ТП-15 до административного здания по ул. Советская, д. 32).</t>
  </si>
  <si>
    <t>Выполнение исходно-разрешительной документации, рабочей документации, строительно-монтажных и пусконаладочных работ по объекту:
1. "Электроснабжение магазина продовольственных и непродовольственных товаров по адресу: г. Липецк, пр. Победы, в районе дома №72 кадастровый № 48:20:0045003:770" (реконструкция ТП-51 оборудование инв. № 400766).
2. "Электроснабжение магазина продовольственных и непродовольственных товаров по адресу: г. Липецк, пр. Победы, в районе дома №72 кадастровый № 48:20:0045003:770" (II этап) (строительство КЛ-0,4 кВ от ТП-51 до магазина продовольственных и непродовольственных товаров по пр. Победы).</t>
  </si>
  <si>
    <t>Выполнение проектной и рабочей документации по объекту: "Монтаж автоматических систем обнаружения и содержания хлора в воздухе в помещениях ОПО ВНС № № 2, 3, 5, 7, ТЭЦ-2" (монтаж автоматических систем обнаружения и содержания хлора в воздухе в помещении ОПО ВНС № 5 инв. № 200432А; монтаж автоматических систем обнаружения и содержания хлора в воздухе в помещении ОПО ВНС № 7 инв. № 100119; монтаж автоматических систем обнаружения и содержания хлора в воздухе в помещении ОПО ВНС № 2 инв. № 100067; монтаж автоматических систем обнаружения и содержания хлора в воздухе в помещении ОПО ВНС № 3 инв. № 100146; монтаж автоматических систем обнаружения и содержания хлора в воздухе в помещении ОПО ВНС ТЭЦ-2 инв. № 19550А).</t>
  </si>
  <si>
    <t>Поставка насосных агрегатов СД.</t>
  </si>
  <si>
    <t>23.99.2</t>
  </si>
  <si>
    <t>23.99.12</t>
  </si>
  <si>
    <t>Поставка горячей плотной асфатобетонной смеси (тип "Б" марка 2).</t>
  </si>
  <si>
    <t>26.51.2</t>
  </si>
  <si>
    <t>26.51.20.121</t>
  </si>
  <si>
    <t>Поставка и установка системы спутникового мониторинга для транспортных средств АО "ЛГЭК".</t>
  </si>
  <si>
    <t>2.5.5. "Услуги по ремонту автотранспорта"</t>
  </si>
  <si>
    <t>КОМПЛ</t>
  </si>
  <si>
    <t>95.12</t>
  </si>
  <si>
    <t>95.12.10</t>
  </si>
  <si>
    <t>Техническое обслуживание и сопровождению программно-аппаратного комплекса спутникового мониторинга транспортных средств</t>
  </si>
  <si>
    <t>36.00.1</t>
  </si>
  <si>
    <t>Закупка услуг отпуска питьевой воды из системы питьевого водоснабжения для абонентов АО "ЛГЭК".</t>
  </si>
  <si>
    <t>2.1. "Энергоресурсы"</t>
  </si>
  <si>
    <t>в зависимости от вида энергоресурса</t>
  </si>
  <si>
    <t>37.00.1</t>
  </si>
  <si>
    <t>Закупка услуг по приему и транспортировке сточных вод от абонентов АО "ЛГЭК".</t>
  </si>
  <si>
    <t>36.00.20.130</t>
  </si>
  <si>
    <t>Закупка услуг транспортировки и поставки питьевой воды для абонентов АО "ЛГЭК".</t>
  </si>
  <si>
    <t>Закупка услуг транспортировки, очистки и сброса в водный объект сточных вод принимаемых от абонентов АО "ЛГЭК".</t>
  </si>
  <si>
    <t>35.30.14</t>
  </si>
  <si>
    <t>35.30.11.120</t>
  </si>
  <si>
    <t>Закупка тепловой энергии на объекты АО "ЛГЭК".</t>
  </si>
  <si>
    <t>Закупка тепловой энергии для теплоснабжения потребителей АО "ЛГЭК".</t>
  </si>
  <si>
    <t>74.90.5</t>
  </si>
  <si>
    <t>74.90.13</t>
  </si>
  <si>
    <t>Оказание услуг по разработке проекта нормативов предельно допустимых сбросов веществ и микроорганизмов в водный объект р. Семеновна для водопользователя-АО "ЛГЭК".</t>
  </si>
  <si>
    <t>февраль 2019
(0 в 18г.,
470 в 19г.)</t>
  </si>
  <si>
    <t>май 2018 - декабрь 2018</t>
  </si>
  <si>
    <t>Ремонт КЛ-6 кВ от ТП 6н-ТП-156 (ААБ 3*120) , инв. № 345855 (2 этап)</t>
  </si>
  <si>
    <t>Ремонт КЛ-10 кВ от ПС "Октябрьская" до РП-46, инв. № 3003181А.</t>
  </si>
  <si>
    <t>08.12
08.12
08.12</t>
  </si>
  <si>
    <t>08.12.11
08.12.12.140
08.12.13</t>
  </si>
  <si>
    <t>Поставка сыпучих материалов (песка строительного, щебня известнякового, шлака доменного).</t>
  </si>
  <si>
    <t>2.3.2.2.1.; 2.3.2.2.2. "Хозспособ (КЭС, КВТС)"</t>
  </si>
  <si>
    <t>М3
Т
Т</t>
  </si>
  <si>
    <t>5200
1200
2400</t>
  </si>
  <si>
    <t>71.20.8</t>
  </si>
  <si>
    <t>71.20.19.120</t>
  </si>
  <si>
    <t>Сертификация электрической энергии поставляемой через распределительные электрические сети АО "ЛГЭК" (III группа центров питания), заявленные на сертификацию электрической энергии с последующей выдачей сертификата соответствия.</t>
  </si>
  <si>
    <t>Сл. гл. электрика</t>
  </si>
  <si>
    <t>Выполнение документации по планировке территории (проекта планировки и проекта межевания) по объекту: "Электроснабжение многофункционального спортивного комплекса по адресу: г. Липецк, ул. Леонтия Кривенкова, Молодежный парк" (строительство КЛ-10 кВ от ПС "Юго-Западная" до нового РТП по ул. Леонтия Кривенкова).</t>
  </si>
  <si>
    <t>Выполнение строительно-монтажных и пусконаладочных работ по объектам:
1. "Электроснабжение жилого дома по адресу: г. Липецк, СНТ "Весна", участок № 154" (монтаж прибора учета на опоре ВЛ-0,4 от КТП-154, смонтированной по п. 1.1.5.2.257/15 ППР).
2. "Электроснабжение садового домика по адресу: г. Липецк, СНТ "Ветеран труда", ул. Центральная, земельный участок № 321" (реконструкция ВЛ-0,4 кВ от новой МТП в СНТ "Ветеран труда" от опоры, смонтированной по п.1.1.5.2.169/15 ППР до участка № 321).</t>
  </si>
  <si>
    <t>Выполнение строительно-монтажных и пусконаладочных работ по объекту: "Электроснабжение магазина продовольственных и непродовольственных товаров по адресу: г. Липецк, проспект Победы, в районе дома №72 кадастровый № 48:20:0045003:770" (I этап) (строительство КЛ-0,4 кВ от ВРУ-0,4 кВ здания №3а по ул. Доватора, запитанного от ТП-108 до магазина продовольственных и непродовольственных товаров по пр. Победы).</t>
  </si>
  <si>
    <t>Выполнение строительно-монтажных и пусконаладочных работ по объекту: "Электроснабжение дворца культуры "НЛМК" по адресу: г. Липецк, пр. Мира, д. 22" (строительство ЛЭП-10 кВ от ТП-508 до новой ТП для дворца культуры "НЛМК" по пр. Мира, д. 22; строительство ЛЭП-10 кВ от ТП-503 до новой ТП для дворца культуры "НЛМК" по пр. Мира, д. 22).</t>
  </si>
  <si>
    <t>Выполнение документации по планировке территории (проекта планировки и проекта межевания) по объекту: "Электроснабжение торгового центра с трансформаторной подстанцией по адресу: г. Липецк, пр. 60 лет СССР, д. 34" (строительство КЛ-10 кВ "ПС Октябрьская", яч. №11-РП-46, яч. №27; строительство КЛ-10 кВ "ПС Октябрьская", яч. №36-РП-46, яч. №25).</t>
  </si>
  <si>
    <t>Выполнение строительно-монтажных работ по водоотведению объекта: "Бумажное производство (вторая очередь), расположенное по адресу: г. Липецк, Правобережный округ, район Цемзавода" (реконструкция станции перекачки №1 ул. 20 Партсъезд, 10 Б, соор.1 инв. № 100060).</t>
  </si>
  <si>
    <t>Выполнение строительно-монтажных работ по водоснабжению объекта: "Бумажное производство (вторая очередь), расположенное по адресу: г. Липецк, Правобережный округ, район Цемзавода" (строительство водопроводной сети от точки врезки в существующий водовод Д=900 мм, проложенной от насосной станции 2-го подъема водозабора № 7 до водозабора № 3; строительство водопроводной сети от точки врезки в существующий водовод Ду=1020 мм, проложенный от водозабора № 7 насосной станции 2-го подъема до водозабора № 3).</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</si>
  <si>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торгового центра по адресу: г. Липецк, Воронежское шоссе в районе водозабора № 5" (реконструкция оборудования РУ-10 кВ РП-17 инв. № 431689).
2. "Электроснабжение торгового центра по адресу: г. Липецк, Воронежское шоссе в районе водозабора № 5" (строительство ВЛ-10 кВ от опоры ВЛ-10 кВ от РП-17 смонтированной по п. 1.1.5.1.39ПМ/13 до торгового центра по Воронежскому шоссе в районе водозабора № 5).
3. "Электроснабжение торгового центра по адресу: г. Липецк, ул. им. Генерала Меркулова в районе водозабора № 5" (реконструкция оборудования РУ-10 кВ РП-17 инв. № 431689).
4. "Электроснабжение торгового центра по адресу: г. Липецк, ул. им. Генерала Меркулова в районе водозабора № 5" (строительство ВЛ-10 кВ от опоры ВЛ-10 кВ от РП-17 смонтированной по п. 1.1.5.1.39ПМ/13 до торгового центра по ул. им. Генерала Меркулова в районе водозабора № 5).</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</si>
  <si>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магазина по адресу: г. Липецк, ул. Водопьянова, д. 20" (строительство КЛ-0,4 кВ от ТП-166 до магазина по ул. Водопьянова, д. 20).
2. "Электроснабжение нежилого помещения по адресу: г. Липецк, ул. Космонавтов, д. 70" (строительство КЛ-0,4 кВ от ТП-226 до нежилого помещения по ул. Космонавтов, д. 70).</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</si>
  <si>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по адресу: г. Липецк, ул. Ангарская, д. 12" (монтаж оборудования в РУ-0,4 кВ в ТП-860).
2. "Электроснабжение нежилого здания по адресу: г. Липецк, ул. Ангарская, д. 12" (строительство ЛЭП-0,4 кВ от КТП-860 до нежилого здания по ул. Ангарская, д. 12).
3. "Электроснабжение нежилого помещения № 7 по адресу: г. Липецк, пр. Мира, дом № 29" (реконструкция оборудования в РУ-0,4 кВ в ТП-501 инв.№ 432964).
4. "Электроснабжение нежилого помещения № 7 по адресу: г. Липецк, пр. Мира, дом № 29" (строительство КЛ-0,4 кВ от ТП-501 до нежилого помещения № 7 по пр. Мира, дом № 29).</t>
  </si>
  <si>
    <t>Выполнение исходно-разрешительной документации, рабочей документации, строительно-монтажных и пусконаладочных работ по объекту: "Электроснабжение станции технического обслуживания тракторов по адресу: г. Липецк, ул. Ново-Весовая, строение 20 Б" (строительство КТП по ул. Ново-Весовая; монтаж трансформатора в новой КТП; монтаж узла учета в новой КТП; монтаж ОПС в новой КТП; строительство ЛЭП-0,4 кВ от "П/ст "Правобережная" в сторону ТП-307, отпайка на СТП-688" до новой КТП по ул. Ново-Весовая).</t>
  </si>
  <si>
    <t>Выполнение рабочей документации, строительно-монтажных работ по объекту: "Водоснабжение объекта "Здание магазина по ул. Неделина, 3" (строительство водопроводной сети от точки врезки в существующий водопровод Ду=150 мм по ул. Фрунзе до границы земельного участка объекта: "Здание магазина по ул. Неделина, 3").</t>
  </si>
  <si>
    <t>61.90</t>
  </si>
  <si>
    <t>61.90.10.150</t>
  </si>
  <si>
    <t>Оказание услуг по предоставлению места в кабельной телефонной канализации</t>
  </si>
  <si>
    <t>март 2018 - февраль 2019 (879,8617 в 18г.,
195,5248 в 19г.)</t>
  </si>
  <si>
    <t>Выполнение рабочей документации, строительно-монтажных и пусконаладочных работ по объекту: "Электроснабжение производственного здания (лит. Ф) по адресу: г. Липецк, пр. Победы, д. 87 а" (монтаж оборудования в РУ-0,4 кВ ТП-337"; монтаж узла учета в РУ-0,4 кВ ТП-337).</t>
  </si>
  <si>
    <t xml:space="preserve"> апрель</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</si>
  <si>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пункта приема стеклотары по адресу: г. Липецк, ул. Ленина, во дворе дома № 5" (строительство КЛ-0,4 кВ от ТП-155 до пункта приема стеклотары по ул. Ленина, во дворе дома № 5).
2. "Электроснабжение помещения № 5 по адресу: г. Липецк, ул. Ленина, д. 5" (реконструкция оборудования в РУ-0,4 кВ ТП-155 (инв. №432759).
3. "Электроснабжение помещения № 5 по адресу: г. Липецк, ул. Ленина, д. 5" (строительство КЛ-0,4 кВ от ТП-155 до помещения № 5 по ул. Ленина, д. 5).
4. "Электроснабжение нежилого помещения № 11 по адресу: г. Липецк, ул. Зегеля, дом № 28" (реконструкция оборудования РУ-0,4 кВ в ТП-156 инв. № 431143).
5. "Электроснабжение нежилого помещения № 11 по адресу: г. Липецк, ул. Зегеля, дом № 28" (строительство КЛ-0,4 кВ от ТП-156 до нежилого помещения № 11 по ул. Зегеля, дом № 28).</t>
  </si>
  <si>
    <t>Ремонт автомобиля КАМАЗ 4925 КО-514 гос. № К 200 ОН 48 (Крот).</t>
  </si>
  <si>
    <t>25.11</t>
  </si>
  <si>
    <t>25.11.23.110</t>
  </si>
  <si>
    <t>Поставка антивандальных шкафов</t>
  </si>
  <si>
    <t>Поставка насосных агрегатов Grundfos</t>
  </si>
  <si>
    <t>Выполнение рабочей документации: "Монтаж станций управления плавным пуском на КНС-23, КНС "Подгорное", КНС-28" (монтаж станций управления плавным пуском электродвигателей мощностью 160 кВт насосного агрегата № 1 и мощностью 55 кВт насосного агрегата № 2 на КНС № 23; монтаж станций управления плавным пуском электродвигателей мощностью 40 кВт насосного агрегата № 1 и мощностью 30 кВт насосного агрегата № 2 на КНС "Подгорное"; монтаж станции управления плавным пуском электродвигателя мощностью 30 кВт насосного агрегата № 1 на КНС № 28).</t>
  </si>
  <si>
    <t>Выполнение строительно-монтажных работ по объекту: "Водоснабжение объекта "Здание автосервиса с автомойкой в 34 микрорайоне" (строительство водопроводной сети от точки подключения в существующую водопроводную сеть 2Ду=80 мм, проложенную к спортивному комплексу по ул. Минская, 65, до границы земельного участка здания автосервиса с автомойкой в 34 микрорайоне).</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</si>
  <si>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по адресу: г. Липецк, ул. Первомайская, д. 82 а" (II этап) (монтаж трансформатора № 1 в ТП-36 взамен существующего инв. № 41984А;
монтаж трансформатора № 2 в ТП-36 взамен существующего инв. № 41333А; монтаж оборудования в РУ-6 кВ ТП-36; монтаж оборудования в РУ-0,4 кВ ТП-36).
2. "Электроснабжение нежилого помещения № 23 по адресу: г. Липецк, ул. 8 Марта, д. 36" (монтаж оборудования в РУ-0,4 кВ в ТП-153).
3. "Электроснабжение нежилого помещения № 23 по адресу: г. Липецк, ул. 8 Марта, д. 36" (строительство КЛ-0,4 кВ от ТП-153 до нежилого помещения № 23 по ул. 8 Марта, д. 36).
4. "Электроснабжение встроенно-пристроенного помещения № 3 по адресу: г. Липецк, пр. Победы, дом № 53" (реконструкция оборудования РУ-0,4 кВ ТП-80 инв. № 431172).
5. "Электроснабжение встроенно-пристроенного помещения № 3 по адресу: г. Липецк, пр. Победы, дом № 53" (строительство КЛ-0,4 кВ от ТП-80 до встроенно-пристроенного помещения № 3 по пр. Победы, дом № 53).</t>
  </si>
  <si>
    <t>Выполнение научно-исследовательских археологических работ по объекту: "Электроснабжение многоэтажного многоквартирного дома с объектами соцкультбыта и подземной автостоянкой по адресу: г. Липецк, ул. Фрунзе, участок 85" (строительство КЛ-10 кВ от РП-54 до новой ТП по ул. Фрунзе).</t>
  </si>
  <si>
    <t>Выполнение исходно-разрешительной документации, рабочей документации, строительно-монтажных и пусконаладочных работ по объекту:
1. "Электроснабжение садовых домиков по адресу: г. Липецк, ПСОПиИ "Речное" земельные участки № 259, № 260, № 261" (монтаж оборудования в РУ-0,4 кВ КТП-466 в ПСОПиИ "Речное; строительство ВЛ-0,4 кВ от КТП-466 в ПСОПиИ "Речное" до земельного участка № 259).
2. "Электроснабжение киоска К-0623 по адресу: г. Липецк, район остановки "ул. 9 мая" (реконструкция оборудования РУ-0,4 кВ в ТП-521 инв.№432511; строительство ЛЭП-0,4 кВ от ТП-521 до киоска К-0623 в районе остановки "ул. 9 мая").
3. "Электроснабжение садового домика по адресу: г. Липецк, СНП "Спутник", II массив, участок № 307" (реконструкция ВЛ-0,4 кВ от новой КТП в СНП "Спутник", монтируемой по п. 1.1.5.2.157/13 ИП, до участка № 307).
4. "Электроснабжение садового домика по адресу : г. Липецк, СТ "Горняк", уч. № 844" (реконструкция ВЛ-0,4 кВ от новой СТП в СТ "Горняк", монтируемой по п. 1.1.5.2.155/14 ИП, до уч. № 844).
5. "Электроснабжение квартир 1, 2 в многоквартирном доме по адресу: г. Липецк, ул. В.Л. Кротевича, дом № 1, кв. 1, 2" (строительство КЛ-0,4 от ТП-52 до опоры № 1 по ул. 4-й Пятилетки).
6. "Электроснабжение садового домика по адресу: г. Липецк, территория СНТ "Студёновское", земельный участок 110а/155" (монтаж оборудования в РУ-0,4 кВ КТП-383; строительство ВЛ-0,4 кВ от КТП-383 в ТСНТ "Студеновское").</t>
  </si>
  <si>
    <t>Поставка насосных агрегатов Flygt</t>
  </si>
  <si>
    <t>27.11.50.120</t>
  </si>
  <si>
    <t>Поставка частотного преобразователя с пультом дистанционного управления</t>
  </si>
  <si>
    <t>май(предоплата 50%)</t>
  </si>
  <si>
    <t>предоплата или оплата по факту в течении 30 дней</t>
  </si>
  <si>
    <t xml:space="preserve">Выполнение строительно-монтажных и пусконаладочных работ по объекту: "Электроснабжение многофункционального спортивного комплекса по адресу: г. Липецк, ул. Леонтия Кривенкова, Молодежный парк" (строительство КЛ-10 кВ от ПС "Юго-Западная" до нового РТП по ул. Леонтия Кривенкова).
</t>
  </si>
  <si>
    <t>Разработка (корректировка) рабочей документации, выполнение исходно-разрешительной документации, строительно-монтажных и пусконаладочных работ по объектам:
1. "Электроснабжение гаража по адресу: г. Липецк, ул. Юных Натуралистов, владение 20, гараж № 108";
2. "Электроснабжение здания-жилого дома по адресу: г. Липецк, пер. Чистый, дом № 11";
3. "Электроснабжение блочного гаража № 1 по адресу: г. Липецк, ул. Ворошилова, около дома № 11 в блоке гаражей (лит. Г)";
4. "Электроснабжение кирпичного гаража (помещение №5) по адресу: г. Липецк, проезд Универсальный, 14";
5. "Электроснабжение многоуровневой автостоянки по адресу: г. Липецк, ул. Шерстобитова С.М., участок №2 в Октябрьском округе, кадастровый №48:20:0043601:17257";
6. "Электроснабжение станции очистки автоцистерн и танкоконтейнеров по адресу: Липецкая область, Липецкий район, у с. Косыревка, кадастровый № 48:13:155 0901:0006";
7. "Электроснабжение садового домика по адресу: г. Липецк, СНТПиИ "Речное", ул. Береговая, земельный участок 367";
8. "Электроснабжение помещения № 1 по адресу: г. Липецк, ул. Семашко стр. 8/1, помещение 1";
9. "Электроснабжение 1/2 доли помещения № 4, расположенного в здании блока цехов (лит.Ж1) по пр. Универсальный, д. 12";
10. "Электроснабжение садового домика по адресу: г. Липецк, садоводческое некоммерческое товарищество"Металлург-2" ОАО НЛМК, участок № 742".</t>
  </si>
  <si>
    <t>Оказание услуг доступа к сети интернет на блочно-модульной котельной по адресу ул. Ковалева, д. 109.</t>
  </si>
  <si>
    <t>Оказание услуг доступа к сети интернет на блочно-модульной котельной "Школа № 41" по адресу ул. Арсеньева, д. 38а.</t>
  </si>
  <si>
    <t>Выполнение строительно-монтажных и пусконаладочных работ по объекту: "Электроснабжение линии наружного освещения вдоль автомобильной дороги "Обход г. Липецка", участок км 16+200-км 19+500 в Липецком районе Липецкой области по адресу: Липецкая область, Липецкий район, вдоль автомобильной дороги "Обход г. Липецка", участок км 16+200-км 19+500" (строительство новой МТП для линии наружного освещения вдоль автомобильной дороги "Обход г. Липецка", участок км 16+200-км 19+500; реконструкция воздушной линии 6 кВ от ТП-707 до ТП-729 (инв. № 340101) до новой МТП; монтаж узла учета в РУ-0,4 кВ новой МТП.</t>
  </si>
  <si>
    <t>Выполнение исходно-разрешительной документации, рабочей документации, строительно-монтажных и пусконаладочных работ по электроснабжению объектов:
1. "Сад. домика по адресу г.Липецк, СНТ "Весна", уч.28" (реконструкция ВЛ-0,4 кВ от КТП-154 в ПСОПиИ "Весна" инв.№3003613, до уч.28).
2. "Стройплощадки сад. домика по адресу г.Липецк, СТ "Строитель", уч.1964" (реконструкция ВЛ-0,4 кВ МТП-974 в СТ "Строитель" инв.№3003592, до уч.1964).
3. "Сад. домика по адресу г.Липецк, СНТ "Тракторостроитель-1", ул.Центральная, уч.34" (реконструкция ВЛ-0,4 кВ от КТП-91 в СНТ "Тракторостроитель-1" инв.№3130262, до уч.34 по ул.Центральная).
4. "Нежилого пом. по адресу: г.Липецк, пр-д Поперечный, д.1, пом.2" (реконструкция ВЛ-0,4 кВ от КТП-142 по Поперечному пр-ду инв.№3130225, до нежилого пом.д.1 по пр-ду Поперечный).
5. "Сад. домика по адресу г.Липецк, СНП "Спутник", массив I , зем. уч.312" (реконструкция ВЛ-0,4 кВ от МТП-675 до потребителей в СНП "Спутник" инв.№3130214, до уч.312 в СНП "Спутник", массив I).
6. "Спортивно-оздоровительного центра по адресу г.Липецк, ул.К. Маркса, в р-не городского пляжа" (строит-во ЛЭП-0,4 кВ от ТП-175 до спортивно-оздоровительного центра по ул.К.Маркса в р-не городского пляжа).
7. "Нежилого пом. по адресу г.Липецк, ул.Исполкомовская, стр. 11в" (строит-во ЛЭП-0,4 кВ от ТП-601 до нежилого пом. по ул.Исполкомовская, стр. 11в).
8. "Основной пристройки по адресу г.Липецк, пр-д Универсальный, д.14" (строит-во ЛЭП-0,4 кВ от ТП-341 до основной пристройки д.14 по пр-ду Универсальному";
9. "Адм. здания по адресу г.Липецк, ул.В.П.Газина, кад.№48:20:0027311:103" (монтаж оборуд. в РУ-0,4 кВ в РП-8).
10. "Адм. здания по адресу г.Липецк, ул.В.П.Газина, кад.№48:20:0027311:103" (строит-во ЛЭП-0,4 кВ от РП-8 до адм. здания ул.В.П.Газина, кад.№48:20:0027311:103).
11. "Сад. домика по адресу г.Липецк, СНТ "Спутник", массив 1, уч.304" (реконструкция ВЛ-0,4 кВ от КТП-675 в СНТ "Спутник", монтируемой по п. 1.1.3.2.23/18 ИП, до уч.304).</t>
  </si>
  <si>
    <t>11
11</t>
  </si>
  <si>
    <t>Выполнение научно-исследовательских археологических работ по объекту: "Строительство эксплуатационной скважины № 14 на водозаборе, расположенном по адресу: Липецкая область, Грязинский район, Балашовское лесничество, Ленинский лесхоз, квартал 54".</t>
  </si>
  <si>
    <t>май - 13 июня</t>
  </si>
  <si>
    <t>Выполнение научно-исследовательских археологических работ по объекту:
"Строительство эксплуатационной скважины № 15 на водозаборе, расположенном по адресу: Липецкая область, Грязинский район, Балашовское лесничество, Ленинский лесхоз, квартал 54".</t>
  </si>
  <si>
    <t>Поставка офисной бумаги формата А4.</t>
  </si>
  <si>
    <t>КЭС
КВТС
Управление</t>
  </si>
  <si>
    <t>ТЫС ПАЧ</t>
  </si>
  <si>
    <t>Обследование и оценка технического состояния зданий насосных станций:
- здание ВНС ТЭЦ-2, инв. № 19550А;
- здание ВНСП № 41, инв. № 100265у;
- здание ВНСП № 39, инв. № 100247у.</t>
  </si>
  <si>
    <t>Экспертиза промышленной безопасности сети внутриплощадочного газоснабжения котельной "Центролит" (газопровод высокого давления до ГРП-надземная часть, газопровод среднего давления после ГРП-надземная часть)</t>
  </si>
  <si>
    <t>Экспертиза промышленной безопасности дымовой трубы котельной "МСЧ Свободный Сокол"</t>
  </si>
  <si>
    <t>74.90.12.122</t>
  </si>
  <si>
    <t>Оказание услуг по оценке движимого и недвижимого имущества.</t>
  </si>
  <si>
    <t>69.20.1</t>
  </si>
  <si>
    <t>Выполнение работ по проведению аудита бухгалтерской (финансовой) отчетности АО "ЛГЭК", подготовленной в соответствии с РСБУ за 2018 год.</t>
  </si>
  <si>
    <t>2.10.2. "Аудит"</t>
  </si>
  <si>
    <t>Бухгалтерия</t>
  </si>
  <si>
    <t>сентябрь 2018 - 
 март 2019
(750 в 18г.,
250 в 19г.)</t>
  </si>
  <si>
    <t>сентябрь 2018 - 
 март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</si>
  <si>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Липецкое СНТ "Металлург-1", квартал II, участок № 495" (реконструкция ВЛ-0,4 кВ от МТП-149 в СНТ "Металлург-1" (инв. № 3003610) до участка № 495).
2. "Электроснабжение садового домика по адресу: г. Липецк, СНТ "Металлург-2" , ОАО НЛМК, участок № 698" (реконструкция ВЛ-0,4 кВ от новой СТП в СНТ "Металлург-2" смонтированной по п. 1.1.5.2.34/17 до участка № 698).
3. "Электроснабжение садового домика по адресу: г. Липецк, НТС "Металлург-3", улица № 37-1, участок № 5" (реконструкция ВЛ-0,4 кВ от КТП-646 в НТС "Металлург-3" (инв.№3003598) до участка № 5 по ул. 37-1).
4. "Электроснабжение садового домика по адресу: г. Липецк, СНП "Мечта", линия 22, уч. 861" (реконструкция ВЛ-0,4 кВ от СТП-969 в СНТ "Мечта" инв.№ 3003528 до уч. 861).
5. "Электроснабжение садовых домиков по адресу: г. Липецк, СНТ "Дачный-1" , участки №:471, 458, 460" (реконструкция ВЛ-0,4 кВ от новой КТП в СНТ "Дачный-1" смонтированной по п. 1.1.3.2.1/18 ИП до уч.№ 460).
6. "Электроснабжение садового домика по адресу: г. Липецк, СТ "Ударник", массив 2, земельный участок № 163" (реконструкция ВЛ-0,4 кВ от МТП-687 в СТ "Ударник" инв.№3003570 до участка № 163).
7. "Электроснабжение садового домика по адресу : г. Липецк, СНТПиИ "Речное", ул. Речная, участок № 456" (реконструкция ВЛ-0,4 кВ от СТП-960 в СНТ "Речное" инв.№3130212 до участка № 456).
8. "Электроснабжение индивидуального жилого дома по адресу: г. Липецк, ул. им. Бабушкина, д. 78, корп. а" (реконструкция воздушной линии 0,4 кВ ул. Бабушкина от КТП405,408 инв.№345993 до участка № 78).</t>
  </si>
  <si>
    <t>8
8</t>
  </si>
  <si>
    <t>Выполнение исходно-разрешительной документации, рабочей документации, строительно-монтажных и пусконаладочных работ по электроснабжению объектов:
1. "Нежил. пом. № 2 по адр.: г. Липецк, ул. Космонавтов, д. 47" (монтаж транс-ра № 1 в ТП-236 взамен сущ. инв. № 41962А; монтаж транс-ра № 2 в ТП-236 взамен сущ. инв. № 41207А; рек-ция оборуд. в РУ-0,4 кВ в ТП-236 инв. № 431166).
2. "Маг. непродовольственных товаров по адр.: г. Липецк, пл. Заводская, д.1" (монтаж транс-ра № 1 в ТП-492 взамен сущ. инв. № 42353А; монтаж транс-ра № 2 в ТП-492 взамен сущ. инв. № 42354А; монтаж оборуд. в РУ-0,4 кВ в ТП-492).
3. "Маг. непродовольственных товаров по адр.: г. Липецк, пл. Заводская, д.1" (стр-во КЛ-0,4 кВ от ТП-492 до магаз. непродовольственных товаров на пл. Заводская, д. 1).
4. "Здания склада (лит. Г6) по адр.: г. Липецк, пр-д Универсальный, д. 2" (монтаж транс-ра № 1 в ТП-329 взамен сущ. инв. № 41886А; монтаж транс-ра № 2 в ТП-329 взамен сущ. инв. № 41454А; монтаж оборуд. в РУ-6кВ ТП-329; монтаж оборуд. в РУ-0,4кВ ТП-329).
5. "Комплекса зданий и сооруж. автобазы (Лит. А, а, Ж, ж1, ж2, Г, Г1, Д, Д1, д.1, д.2, Е) по адр.: г. Липецк, пр-д Универсальный, 4" (стр-во ЛЭП-0,4 кВ от ТП-79 до зданий и сооружений автобазы по пр-ду Универсальный, 4).
6. "РП (30-32 мкр.) и новой РП-50 в составе объекта "Электроснабжение 30, 31, 32 мкр-ов г. Липецка. 2 этап" по адр.: г. Липецк"" (рек-ция оборуд. РУ-10 кВ РП-50 инв.№ 432237).
7. "Участка для его комплексного освоения в целях жилищного стр-ва (II этап) по адр.: г. Липецк, 30-31 мкр." (монтаж оборуд. в РУ-10 кВ в РП-56).</t>
  </si>
  <si>
    <t>8. "Спортивно-оздоровительного центра по адр.: г. Липецк, 28 мкр., стр. № 44" (рек-ция оборуд. в РУ-10 кВ ТП, смонтированной по п. 1.1.6.1.73ПМ/12 ППР).
9. "Рынка по почт. адр. ориентира: г. Липецк пл. Победы, дом №6" (рек-ция ТП-336 оборуд. инв.№ 400733).
10. "Многоэтажн. жил. здания с объектами соцкультбыта и подземной автостоянкой по адр.: г. Липецк, ул. Интернациональная, 16" (рек-ция оборуд. в РУ-0,4 кВ ТП-155 инв.№432759).</t>
  </si>
  <si>
    <t>Выполнение исходно-разрешительной документации, рабочей документации, строительно-монтажных и пусконаладочных работ по электроснабжению объектов:
1. "Объекта незавершенного стр-ва-столовая с овощехранилищем по адр.: г. Липецк, ул. Подгоренская, дом №51" (монтаж оборуд. в КТП-619; стр-во новой КТП взамен КТП-619 инв.№410321А; монтаж транс-ра в новой КТП; монтаж охранно-пожарной сигнализации в новой КТП; монтаж узла учета в новой КТП).
2. "Сад. домика по адр.: г. Липецк, СТ "Машиностроитель-1", участок №723" (стр-во ЛЭП-0,4 кВ от новой КТП-619 в СТ "Машиностроитель-1" смонтированной по п. 1.1.3.1.15/18 ИП до участка №723).
3. "Сад. домика по почт. адр. ориентира: г. Липецк, СТ "Ударник", 4 массив, участок 87" (стр-во новой СТП-10/0,4 кВ в СНТ "Ударник"; стр-во ЛЭП-10 кВ от КТП-680 до новой СТП в СНТ "Ударник"; стр-во ВЛ-0,4 кВ от новой СТП в СНТ "Ударник").
4. "Сад. домика по почт. адр. ориентира: г. Липецк, СТ "Ударник", массив 2, уч. 156" (стр-во ВЛ-0,4 кВ в СТ "Ударник" массив 2 от СТП смонтированной по п. 1.1.3.2.43/18 ИП до уч. 156, массив 2).
5. "Адм. здания и пристроенного склада (Лит.Г8) по адр.: г. Липецк, ул. Волгоградская, 35 и д. 35г" (стр-во КТП по ул. Волгоградская; монтаж транс-ра в новой КТП; монтаж узла учета в новой КТП; монтаж ОПС в новой КТП; стр-во КЛ-10 кВ от КТП-721 до новой КТП; стр-во ЛЭП-0,4 кВ от новой КТП до адм. здания и пристроенного склада (Лит.Г8) по ул. Волгоградская, 35 и д. 35г).
6. "Здания маг. продовольственных и непродовольственных товаров по адр.: г. Липецк, ул. Космонавтов, кад.№48:20:0012404:1255" (монтаж транс-ра №1 взамен сущ. инв. №41157А; монтаж транс-ра №2 взамен сущ. инв.№41407А; монтаж оборуд. в РУ-6кВ в ТП-208; монтаж оборуд. в РУ-0,4кВ в ТП-208).
7. "Здания маг. продовольственных и непродовольственных товаров по адр.: г. Липецк, ул. Космонавтов, кадастровый №48:20:0012404:1255" (стр-во КЛ-0,4 кВ от ТП-208 до здания маг. продовольственных и непродовольственных товаров по ул. Космонавтов, кад.№48:20:0012404:1255).</t>
  </si>
  <si>
    <t>Выполнение корректировки рабочей и проектной документации (согласно постановлению Правительства РФ № 87 от 16.02.2008) по объекту: "Реконструкция ЦНС с заменой насосного оборудования ул. Вермишева, 16б, инв. № 100225".</t>
  </si>
  <si>
    <t>Выполнение исходно-разрешительной документации, рабочей документации, строительно-монтажных и пусконаладочных работ по объекту: "Электроснабжение садовых домиков по адресу: г. Липецк, СТ "Строитель", участок № 1065, участок № 754" (строительство новой МТП в СТ "Строитель; монтаж охранно-пожарной сигнализации в новой МТП; монтаж узла учета в РУ-0,4 кВ в новой МТП; реконструкция ВЛ-6кВ монтируемой по п. 1.1.5.2.303/14 в СТ "Строитель" до новой МТП; строительство ВЛ-0,4 кВ от новой МТП в СТ "Строитель" по линиям № 4, № 3, № 2, № 1; строительство ВЛ-0,4 кВ от новой МТП в СТ "Строитель" по линиям № 5 от участка № 914 до участка № 994; строительство ВЛ-0,4 кВ от новой МТП в СТ "Строитель" до участка № 1; реконструкция ВЛ-0,4 кВ от МТП-957 в СТ "Строитель", смонтированной по п. 1.1.5.2.112/16 ППР инв. № 3003541).</t>
  </si>
  <si>
    <t>Выполнение исходно-разрешительной документации, рабочей документации, строительно-монтажных и пусконаладочных работ по объекту: "Электроснабжение садового домика по адресу: г. Липецк, СПО "Металлург-1", квартал № 1, земельный участок № 330 г" (строительство новой МТП в СПО "Металлург-1"; монтаж охранно-пожарной сигнализации в новой МТП; монтаж узла учета в РУ-0,4 кВ в новой МТП; строительство ВЛ-6 кВ от ВЛ-6 кВ "КТП-92 – КТП-149" до новой МТП в СПО "Металлург-1"; реконструкция ВЛ-0,4 кВ от МТП-953 в СПО "Металлург-1" от сущ. опоры № 3 инв. № 3003511).</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</si>
  <si>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автостоянки закрытого типа по почтовому адресу ориентира: г. Липецк, ул. Ударников, строение 93 а" (монтаж трансформатора в КТП-685 взамен существующего, смонтированного по п. 4.1.1.7ПМ/13 ИП; монтаж оборудования в РУ-10 кВ КТП-685; монтаж оборудования в РУ-0,4 кВ КТП-685).
2. "Электроснабжение парикмахерской по адресу: г. Липецк, ул. А.Г. Стаханова, д. 29" (монтаж оборудование в РУ-0,4 кВ ТП-325).
3. "Электроснабжение парикмахерской по адресу: г. Липецк, ул. А.Г. Стаханова, д. 29" (строительство КЛ-0,4 кВ от ТП-325 до парикмахерской по ул. А.Г. Стаханова, д. 29).
4. "Электроснабжение одноэтажного кирпичного здания магазина с подвалом по адресу: г. Липецк, ул. Депутатская, д. 83 а" (монтаж оборудования в РУ-0,4 кВ ТП-12).
5. "Электроснабжение одноэтажного кирпичного здания магазина с подвалом по адресу: г. Липецк, ул. Депутатская, д. 83 а" (строительство КЛ-0,4 кВ от ТП-12 до одноэтажного кирпичного здания магазина с подвалом по ул. Депутатская, д. 83 а).</t>
  </si>
  <si>
    <t>58.29</t>
  </si>
  <si>
    <t>Приобретение Web службы ГИС "ZuluServer 8.0" и обновление программных продуктов с объединением ключей на 20 и 3 рабочих места до ключа на 23 рабочих места: геоинформационной системы (ГИС) с версии "Zulu 7.0" на "ZuluGIS 8.0"; геоинформационной системы (ГИС) с версии "ZuluServer 7.0" на "ZuluServer 8.0"; библиотеки ГИС компонентов с версии "ZuluXTools 7.0" на "ZuluXTools 8.0"; программно-расчетного комплекса (ПРК) с версии "ZuluHydro 7.0" на "ZuluHydro 8.0" (в составе: поверочный расчет водопроводной сети, конструкторский расчет водопроводной сети, расчет гидравлического удара в водопроводных сетях, ПО для построения пьезометрических графиков); программно-расчетного комплекса (ПРК) с версии ПРК "ZuluDrain" на "ZuluDrain 8.0" (в составе: поверочный расчет сетей водоотведения; конструкторский расчет сетей водоотведения; ПО для построения продольного профиля); программно-расчетного комплекса (ПРК) с версии ПРК "ZuluThermo 7.0" на "ZuluThermo 8.0" (в составе: поверочный расчет тепловых сетей, наладка тепловой сети, ПО для построения пьезометрических графиков, конструкторский расчет тепловой сети, коммутационные задачи, ПО для расчета нормативных тепловых потерь в тепловых сетях).</t>
  </si>
  <si>
    <t>Приобретение программного обеспечения: Microsoft Windows 10 Pro, лицензии Open License Single GGWA (Legalization Get Genuine) wCOA; Microsoft Office Standard 2016, лицензии OpenLicensePack.</t>
  </si>
  <si>
    <t>Выполнение исходно-разрешительной документации, рабочей документации, строительно-монтажных и пусконаладочных работ по объектам:
1. "Строительство корпуса для ДОУ № 37 в г. Липецке по адресу: г. Липецк, с. Сселки" (монтаж оборудования в РУ-10 кВ ТП-458).
2. "Электроснабжение производственной базы по адресу: г. Липецк, ул. Ковалева, владение 107 в" (строительство КТП по ул. Ковалева 107 в; монтаж трансформатора в новой КТП; монтаж узла учета в новой КТП; монтаж ОПС в новой КТП; строительство ВЛ-6 кВ от опоры "ВЛ-6 кВ ТП-406-ТП-425" до МТП-958 до новой КТП по ул. Ковалева).</t>
  </si>
  <si>
    <t>2.12.1. "Инвестиции на технологическое присоединение к ЭС (услуги)"</t>
  </si>
  <si>
    <t>октябрь -  21 декабря</t>
  </si>
  <si>
    <t>Выполнение исходно-разрешительной документации, рабочей документации, строительно-монтажных и пусконаладочных работ по объекту:
1. "Электроснабжение садового домика по адресу: г. Липецк, СНТ "Дачный-1" земельный участок № 364" (строительство новой СТП-10/0,4 кВ в СНТ "Дачный-1; реконструкция ВЛ-10 кВ от новой МТП, монтируемой по п. 1.1.3.2.1/18 в СНТ "Дачный-1", до новой СТП; строительство ВЛ-0,4 кВ от новой СТП в СНТ "Дачный-1" до участка № 364; монтаж узла учета в РУ-0,4 кВ новой СТП).
2. "Электроснабжение садового домика по адресу: г. Липецк, СНТ "Дачный-4" линия 30, участок № 1076" (реконструкция ВЛ-0,4 кВ от новой КТП в СНТ "Дачный-3", монтируемой по п. 1.1.5.2.23/14 ИП, до линии 30, участок № 1076 в СНТ "Дачный-4").</t>
  </si>
  <si>
    <t>65.11</t>
  </si>
  <si>
    <t>Страхование работников АО "ЛГЭК" на случай причинения вреда их жизни или здоровья в результате несчастного случая</t>
  </si>
  <si>
    <t>2.9.1. "Страхование от несчастных случаев (БДР)"</t>
  </si>
  <si>
    <t>Выполнение корректировки рабочей документации, строительно-монтажных и пусконаладочных работ по объектам:
1. "Электроснабжение 17-ти этажного жилого здания по адресу: г. Липецк, ул. Ударников, д. № 24" (строительство ТП по ул. Ударников взамен существующих КТП-611 (инв.№ 42086А) и КТП-644 (инв.№410322А); монтаж трансформатора №1 в новой ТП; монтаж трансформатора №2 в новой ТП; монтаж оборудования в РУ-10 кВ новой ТП; монтаж оборудования в РУ-0,4 кВ новой ТП; монтаж узла учета в РУ-0,4 кВ новой ТП; монтаж ОПС в новой ТП).
2. "Электроснабжения 17-ти этажного жилого здания по адресу: г. Липецк, ул. Ударников, д. №24" (строительство КЛ-0,4 кВ от новой ТП до 17-ти этажного жилого дома по ул. Ударников, д. №24).</t>
  </si>
  <si>
    <t>Выполнение строительно-монтажных и пусконаладочных работ по объекту: "Электроснабжение садового домика по адресу: г. Липецк, СТ "Строитель", зем. уч. 1085" (монтаж ОПС в новой КТП).</t>
  </si>
  <si>
    <t>Выполнение исходно-разрешительной документации, рабочей документации по объекту: "Реконструкция (вынос) инв. №340998 "КЛ-6кВ РП-4 яч.12 ТП-84 (ААШВ 3*120 ал)" в г. Липецке по ул. Папина, д. 3Б"</t>
  </si>
  <si>
    <t>Ремонт электродвигателя Grundfos 315 кВт 1500 об/мин.</t>
  </si>
  <si>
    <t>Ремонт электродвигателя АИР 125-кВт-980 об/мин, 380В.</t>
  </si>
  <si>
    <t>Услуги по введению ограничения режима потребления электрической энергии, а также по восстановлению ранее ограниченного режима потребления электроэнергии потребителям (юридическим лицам) в сети АО "ЛГЭК".</t>
  </si>
  <si>
    <t>1.4.3. "Прочие услуги КЭС"</t>
  </si>
  <si>
    <t>по факту оказания услуг
(0 в 18г.,
1250,0 в 19г.)</t>
  </si>
  <si>
    <t>декабрь 2018 - январь 2019</t>
  </si>
  <si>
    <t>33.11</t>
  </si>
  <si>
    <t>33.11.11</t>
  </si>
  <si>
    <t>Ремонт антенно-мачтового сооружения транкинговой радиостанции АО "ЛГЭК" по адресу: ул. Зегеля, д. 2а.</t>
  </si>
  <si>
    <t>Техническое диагностирование теплообменника для подогрева мазута котельной "Центролит" (инв. № 142-3527А, зав. № 5794; инв. № 142-3526А, зав. № 5695).</t>
  </si>
  <si>
    <t>Экспертиза промышленной безопасности: газопровода и газового оборудования котельной "Электроаппарат" по ул. Елецкая, 71, в части инв. №13001588А; газопровода и газового оборудования котельной "Акушерский корпус" по ул. Московская, 6а, в части инв. № 13001588А; газопровода и газового оборудования котельной "13 квартал" по ул. Ушинского, 10 а, в части инв. № 141009624; газового оборудования котлов ДКВР-6,5/13 (2 шт.) котельной "Центролит", инв. № 428039; газового оборудования котлов ПТВМ-50 (2 шт.) котельной "Центролит", инв. № 428040.</t>
  </si>
  <si>
    <t>Экспертиза промышленной безопасности здания котельной "пос. Дачный" инв. № 11100211а, 11100213а, 1110012а, 11100214а, 100303.</t>
  </si>
  <si>
    <t>Экспертиза промышленной безопасности: трубопровода пара котельной "МСЧ Свободный Сокол", в части инв. № 14303626А; трубопровода пара котельной "п. Дачный", в части инв. № 13002698а.</t>
  </si>
  <si>
    <t>26.5
27.1</t>
  </si>
  <si>
    <t>Поставка источников вторичного питания, контроллеров расхода и давления воды (расходомеров).</t>
  </si>
  <si>
    <t>Выполнение документации по планировке территории (проекта планировки и проекта межевания) по объекту: "Строительство водопровода Д=600 мм от ВНС № 5 до п. ЛТЗ".</t>
  </si>
  <si>
    <t>Выполнение рабочей документации защиты подземных металлических сооружений (газопровода) по объекту: "Реконструкция газопровода на котельной "Центролит" (инв. № 330016)".</t>
  </si>
  <si>
    <t>01.19.2</t>
  </si>
  <si>
    <t>Поставка живых цветов</t>
  </si>
  <si>
    <t>июнь 2018 - май 2019</t>
  </si>
  <si>
    <t>28.13.31</t>
  </si>
  <si>
    <t>Рабочее колесо для насоса "Grundfos"</t>
  </si>
  <si>
    <t>Ремонт канализационного коллектора Д=400мм в районе ул. Коммунистической, 4, инв. № 320785</t>
  </si>
  <si>
    <t>Эксплуатация общедомовых приборов учета ОДПУ холодной воды, тепловой энергии и теплоносителя, установленных в многоквартирных домах г. Липецка.</t>
  </si>
  <si>
    <t>июль 2018 - июнь 2019
(1 054,96 в 18г.,
753,54 в 19г.)</t>
  </si>
  <si>
    <t>Выполнение рабочей документации по объектам:
1. "Водоснабжение объекта "Промышленная база по ул. Ново-Весовая, владение 23е";
2. "Водоотведение объекта "Промышленная база по ул. Ново-Весовая, владение 23е";
3. "Водоотведение объекта "Многоквартирный многоэтажный жилой дом со встроенно-пристроенными нежилыми помещениями и объектами инженерного обеспечения по ул. Московская, 151, 153";
4. "Водоснабжение объекта "Жилой дом № 64 по ул. Пожарского";
5. "Водоснабжение объекта "Здание многоуровневой автостоянки с торговым комплексом по ул. Шерстобитова, уч. 1".</t>
  </si>
  <si>
    <t>2.12.3. "Инвестиции на капитальное строительство по договорам подключения (услуги)"</t>
  </si>
  <si>
    <t>Выполнение исходно-разрешительной документации, рабочей документации по объекту: "Водоотведение объекта "Многоквартирный многоэтажный жилой дом со встроенно-пристроенными нежилыми помещениями и объектами инженерного обеспечения по ул. Московская, 151, 153": (строительство канализационной сети от точки врезки в существующую канализационную сеть Ду=200 мм в районе дома № 151 и № 153 по ул. Московская до канализационных выпусков многоквартирного жилого дома по ул. Московская, 151,153).</t>
  </si>
  <si>
    <t>Выполнение документации по планировке территории (проекта планировки и проекта межевания) по объекту: "Реконструкция КЛ-6 кВ ПС "Трубная-2" яч.№ 1 ТП-819 яч.8 (ААШВ-3x240 ал) (инв. №345934) и КЛ-6 кВ ПС "Трубная-2" яч.№ 39 ТП-819 яч.7 (ААШВ-3x240 ал) (инв. №345933)".</t>
  </si>
  <si>
    <t>Выполнение исходно-разрешительной документации, рабочей документации, строительно-монт.ных и пусконаладочных работ по электроснабжению объектов:
1. "Многоэтажного МКЖД с подзем. автостоянкой по адр.: г.Липецк,ул.Крайняя, д.4"(рек-ция оборуд. РУ-10 кВ РП-54 (инв.№431999); монт. узла учета в РУ-10 кВ РП-54).
2. "Помещ. № 4 по адр.: г.Липецк,ул.Космонавтов, д.52"(монт. транс-ра №1 в ТП-207"; монт. оборуд. в РУ-6 кВ ТП-207; монт. оборуд. в РУ-0,4 кВ ТП-207).
3. "Здания насосной по адр.: г.Липецк,ул.Фрунзе, д.б/н" (стр-во КЛ-0,4 кВ от РП-54 до здания насосной по ул.Фрунзе).
4. "Встроенного неж. помещ. №6 по адр.: г.Липецк,ул.Космонавтов, д.39, корп.1"(стр-во КЛ-0,4 кВ от ТП-240 до встроенного неж. помещ. №6 по ул.Космонавтов, д.39, корп.1).
5. "Комплекса сооруж. для отдыха по адр.: г.Липецк,ул.К.Маркса в р-не Петровского м. кад.№48:20:0020211:13"(стр-во МТП по ул.К.Маркса в р-не Петровского моста; монт. узла учета в нов. МТП; монт. ОПС в нов. МТП; стр-во ВЛ-6 кВ от воздуш. линии 6 кВ от ТП-175 до ТП-189 до нов. МТП; стр-во ЛЭП-0,4 кВ от нов. МТП по ул.К.Маркса до комплекса сооруж. для отдыха по ул.К. Маркса в р-не Петровского м.).
6. "Неж. встроенного помещ. по адр.: г.Липецк,ул.Гагарина, д.43"(монт. транс-ра в ТП-69 взамен существующего(инв.№41558А)"; монт. оборуд. в РУ-0,4 кВ ТП-69).
7. "Неж. встроенного помещ. по адр.: г.Липецк,ул.Гагарина, д.43"(стр-во КЛ-0,4 кВ от ТП-69 до неж. встроенного помещ. №2 по ул.Гагарина, д.43).</t>
  </si>
  <si>
    <t>8. "Автосер-го центра по адр.: г.Липецк,ул.Краснозаводская, д.2/3"(монт. транс-ра №1 взамен существующего(инв.№41050А)"; рек-ция оборуд. в РУ-0,4 кВ в КТП-558 инв.№432860).
9. "Автосер-го центра по адр.: г.Липецк,ул.Краснозаводская, д.2/3"(стр-во ЛЭП-0,4 кВ от КТП-558 до Автосер-го ц-ра по ул.Краснозаводская, д.2/3).
10. "Неж. помещ. по адр.: г.Липецк, прд.Поперечный, д.1, пом.1"(монт. оборуд. в РУ-0,4 кВ ТП-142).
11. "Неж. помещ. по адр.: г.Липецк, прд.Поперечный, д.1, пом.1"(стр-во ЛЭП-0,4 кВ от ТП-142 до неж. помещ. по прд.Поперечный, д.1, пом.1).</t>
  </si>
  <si>
    <t>26.51</t>
  </si>
  <si>
    <t>26.51.53</t>
  </si>
  <si>
    <t>Закупка системы для определения биохимического потребления кислорода (БПК) на 6 бутылей в комплекте с 6 датчиками и блоком управления (с поверкой). Lovibond BD600.</t>
  </si>
  <si>
    <t>Лаборатория контроля качества вод</t>
  </si>
  <si>
    <t>август - ноябрь</t>
  </si>
  <si>
    <t>26.51.70</t>
  </si>
  <si>
    <t>Закупка термостата с аттестацией. Инкубатор Memmert IF 110 с принудительной вентиляцией, ножками и полками. Камера 560*480*400мм., темп. диапазон: от 30° С до 80°С.</t>
  </si>
  <si>
    <t>Выполнение строительно-монтажных и пусконаладочных работ по объекту: "Электроснабжение садового домика по адресу: г. Липецк, СНТ "Металлург-2" ОАО НЛМК, участок № 1765 а" (строительство ВЛ-0,4 кВ от МТП-964 в СНТ "Металлург-2" в сторону участка № 1201).</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</si>
  <si>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гаража по адресу: г. Липецк, ул. Зегеля, строение 11г/3" (реконструкция ВЛ-0,4 кВ от ТП-115 в ГК №10 (инв.№3130261); монтаж прибора учета на границе земельного участка от ТП-115 по ул. Зегеля, строение 11г/3).
2. "Электроснабжение садового домика по адресу: г. Липецк, СНТ "Металлург-3" линия 42/1, участок № 7" (реконструкция ВЛ-0,4 кВ от КТП-646 по ул. Дальняя в СНТ "Металлург-3" (инв.№3130194) до участка № 7 по линии 42/1).</t>
  </si>
  <si>
    <t>Выполнение исходно-разрешительной документации, рабочей документации по объекту: "Электроснабжение здания автосервиса на 2 поста и автомойки на 2 поста по адресу: г. Липецк, ул. Студеновская, зем. уч. 122 г" (строительство ЛЭП-0,4 кВ от ТП-94 до здания автосервиса на 2 поста и автомойки на 2 поста по ул. Студеновская, зем. уч.122 г).</t>
  </si>
  <si>
    <t>26.51.45</t>
  </si>
  <si>
    <t>Поставка энергомонитора 3.3.Т1 варианта "Стандартный".</t>
  </si>
  <si>
    <t>Выполнение рабочей и проектной документации (согласно постановлению Правительства РФ № 87 от 16.02.2008) по объекту: "Реконструкция (вынос) водопроводной сети инв. № 310910 "Водопровод ул. Папина (труба чуг. д. 100, 150, 200, 300/1952,8)".</t>
  </si>
  <si>
    <t>в соответствии с договором и утвержденным бюджетом
(77,88 в 18г.,
51,92 в 19г.)</t>
  </si>
  <si>
    <t>август 2018 - июль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</si>
  <si>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крытого спортивного комплекса по адресу: г. Липецк, ул. Генерала Меркулова, в р-не водозабора № 5".
2. "Электроснабжение садового домика по почтовому адресу ориентира: г. Липецк, СНП "Спутник", II массив, участок № 335".
3. "Электроснабжение садового домика г. Липецк, территория ЛСНТ "Металлург-1", зем. уч. 3/325".
4. "Электроснабжение садового домика по адресу: г. Липецк, СНП "Мечта" уч. 1049".
5. "Электроснабжение садового домика по почтовому адресу ориентира: г. Липецк, СНТ "Кооператор", 1 линия, уч. 406".
6. "Электроснабжение садового домика по почтовому адресу ориентира: г. Липецк, СНТ "Металлург-1", II квартал, участок № 112".
7. "Электроснабжение садового домика по адресу: г. Липецк, СНТ "Металлург-1", II квартал, участок № 232".
8. "Электроснабжение садового домика по почтовому адресу ориентира: г. Липецк, СНТ "Металлург-2" ОАО НЛМК, участок № 386".
9. "Электроснабжение садового домика по адресу: г. Липецк, СНТ "Дачный-4", линия № 33, земельный участок № 1213".
10. "Электроснабжение по адресу: Электроснабжение садового домика по адресу: г. Липецк, СНП "Мечта" участок № 1011 запитанного от СТП-969".
11. "Электроснабжение садового домика по адресу: г. Липецк, СНТ "Дачный-4", линия 30, участок № 1065".</t>
  </si>
  <si>
    <t>81.22.12</t>
  </si>
  <si>
    <t>Очистка приемных резервуаров канализационных насосных станций АО "ЛГЭК"</t>
  </si>
  <si>
    <t>71.12
43.99.4</t>
  </si>
  <si>
    <t>71.12.1
43.99.40</t>
  </si>
  <si>
    <t>Выполнение исходно-разрешительной документации, рабочей документации, строительно-монтажных работ по объекту "Ликвидационный тампонаж скважин" (артезианская скважина № 1 п. Матырский (инв. № 200365А), артезианская скважина № 1а п. Матырский (инв.№ 200367А), скважина резервная эксплуатационная № 1б (водозабор п. Матырский, I подъем (инв.№ 245016), скважина резервная эксплуатационная № 5а (водозабор п. Матырский, I подъем) (инв. № 245017), скважина резервная эксплуатационная № 6а (водозабор п. Матырский, I подъем) (инв. № 245021), артезианская скважина № 7а п. Матырский (инв. № 200375А) на водозаборе "Матырский-1", расположенном по адресу: Липецкая область, Грязинский район, Балашовское лесничество, Ленинский лесхоз, квартал 54"; скважина № 5 с насосной (п. Дачный, ул. Центральная), инв. № 200423А на водозаборе "Дачный в/ч", расположенном по адресу: г. Липецк, п. Дачный в/ч 86295, ул. Центральная, ул. Писарева; артезианская скважина (Литер: X, XI, XII, XIII), инв. № 23353А, артезианская скважина (Литер: XIV, XV, XVI, XVII), инв. № 23354А, артезианская скважина (Литер: XX, XXI, XIX, XVIII), инв. № 23355А на водозаборе "ТЭЦ-2", расположенном по адресу: Липецкая область, г. Липецк, ул. Речная, владение 22, 24).</t>
  </si>
  <si>
    <t>КЭС
КТС
КВС</t>
  </si>
  <si>
    <t>Опиловка и валка деревьев на водозаборах АО "ЛГЭК"</t>
  </si>
  <si>
    <t>43.21.10.130</t>
  </si>
  <si>
    <t>Капитальный ремонт АВР на стороне 0,4 кВ здания насосной станции 2-го подъема(старое здание) ВНС-7 "Св. Сокол", инв.№ 100086</t>
  </si>
  <si>
    <t>Капитальный ремонт АВР на стороне 0,4 кВ здания станции перекачки № 1 ул. 20 Партсъезда, 10 Б, соор.1, инв. №100060</t>
  </si>
  <si>
    <t xml:space="preserve">открытый запрос предложений. </t>
  </si>
  <si>
    <t>Поставка кабель-канала</t>
  </si>
  <si>
    <t>69.10</t>
  </si>
  <si>
    <t>Оказание услуг юридической помощи по оспариванию решения Межрайонной ИФНС России по крупнейшим налогоплательщикам по Липецкой области № 11-р от 22.03.2018 г.</t>
  </si>
  <si>
    <t>2.6.19.1. "Консультации"</t>
  </si>
  <si>
    <t>в соответствии с договором</t>
  </si>
  <si>
    <t>27.90.40</t>
  </si>
  <si>
    <t>Совершение сделки по приобретению трансформаторной подстанции по адресу г. Липецк, ул. Кузнечная, сооружение 10б, кадастровый номер 48:20:0013703:605.</t>
  </si>
  <si>
    <t>Выполнение строительно-монтажных и пусконаладочных работ по объекту: "Электроснабжение жилого дома со встроенными магазинами по адресу: г. Липецк, ул. Пожарского, д. 1 б"-III этап (реконструкция КЛ-6 кВ "П/ст N2 "СВ. СОКОЛ"-ТП-5Г" инв. № 340497).</t>
  </si>
  <si>
    <t>Выполнение корректировки рабочей и проектной документации по объекту: "Строительство РП "Новая Гагарина" и кабельной сети 6 кВ от ПС "Трубная 2".</t>
  </si>
  <si>
    <t>28.25.12
43.22</t>
  </si>
  <si>
    <t>28.25.12.130
43.22.12.150</t>
  </si>
  <si>
    <t>Поставка наружного блока Mitsubishi Electric PU-P100YHA с зимним комплектом и проведение работ демонтажа/монтажа.</t>
  </si>
  <si>
    <t>2.16.1. "Услуги по содержанию ОС"</t>
  </si>
  <si>
    <t>ШТ
УСЛ ЕД</t>
  </si>
  <si>
    <t xml:space="preserve"> июль</t>
  </si>
  <si>
    <t>Поставка кабельно-проводниковой продукции.</t>
  </si>
  <si>
    <t>2.3.2.2.1., 2.3.2.2.2., 2.3.2.2.3. "Материалы на ремонт ОС хозспособ (КЭС, КТС, КВС)"</t>
  </si>
  <si>
    <t>20.16</t>
  </si>
  <si>
    <t>20.16.5</t>
  </si>
  <si>
    <t>Поставка смолы ионообменной катионита КУ-2-8 или "Токем-100".</t>
  </si>
  <si>
    <t>Выполнение рабочей документации по объекту: "Реконструкция (вынос) пяти КЛ-0,4 кВ (литер 1)/0,27 км от ТП-875 до ул. Бунина д. 5 г. Липецка (инв. № 3003187А) и двух КЛ-10 кВ от ТП-5 (стр) до ТП-6 (стр) в 26 мкр, почтовый: от ТП-874 до ТП-875 (инв. № 3003127А), попадающих в зону строительства объекта: "Здание магазина непродовольственных товаров стр. № 38 (участок 1) по ул. Бунина в г. Липецке".</t>
  </si>
  <si>
    <t>Выполнение строительно-монтажных работ по объекту: "Реконструкция (вынос) КЛ-10 кВ КТП-616 опора ВЛ-10 кВ ПС "Правобережная" яч. № 9 (ААШВ-3х150 ал) инв. № 340307 в зоне пристройки к производственно-техническому помещению по адресу г. Липецк, ул. Прудная, владение 2а".</t>
  </si>
  <si>
    <t>Выполнение исходно-разрешительной документации, рабочей документации по объекту: "Реконструкция (перенос) КТП-320 (инв. № 410243А) за пределы земельного участка для строительства здания аптеки по пр. имени 60-летия СССР в районе кафе "Макдоналдс" в г. Липецке".</t>
  </si>
  <si>
    <t>Выполнение рабочей документации по объекту: "Водопровод ул. Опытная (труба чуг. д 300-356,3 м), инв. № 310761".</t>
  </si>
  <si>
    <t>Выполнение проектной документации (согласно постановлению Правительства РФ № 87 от 16.02.2008) по объекту: "Многофункциональный спортивный комплекс в г. Липецке" (строительство водопровода 2Д=200 мм от существующего водопровода Д=250 мм к многофункциональному спортивному комплексу по ул. Леонтия Кривенкова; строительство канализационной сети Д=600 мм, Д=300 мм от существующей канализационной сети Д=800 мм к многофункциональному спортивному комплексу по ул. Леонтия Кривенкова).</t>
  </si>
  <si>
    <t>в соответствии с договором и утвержденным бюджетом
(66,08 в 18г.,
4,72 в 19г.)</t>
  </si>
  <si>
    <t>июль 2018</t>
  </si>
  <si>
    <t xml:space="preserve">август 2018 - январь 2019 </t>
  </si>
  <si>
    <t>Поставка насосных агрегатов KSB в комплекте со шкафами управления.</t>
  </si>
  <si>
    <t>Выполнение рабочей документации по объекту: "Техническое перевооружение участка теплотрассы по ул. 40 лет Октября д. 39 школа-интернат № 2 (инв. № 331705)".</t>
  </si>
  <si>
    <t>Выполнение исходно-разрешительной документации, рабочей документации по объекту: "Водоснабжение объекта "Здание многоуровневой автостоянки с торговым комплексом по ул. Шерстобитова, уч. 1" (строительство водопроводной сети от точки врезки в существующий водопровод Ду=300 мм по ул. Шерстобитова до границы земельного участка объекта: "Здание многоуровневой автостоянки с торговым комплексом по ул. Шерстобитова, уч. 1).</t>
  </si>
  <si>
    <t>Выполнение строительно-монтажных и пусконаладочных работ по объекту: "Электроснабжение строительства по адресу: г. Липецк по ул. 50 лет НЛМК в прибрежной зоне реки Воронеж в Октябрьском округе" (реконструкция оборудования РУ-10 кВ РП-51 по ул.50 Лет НЛМК (инв.№431611); монтаж узла учета в РУ-10 кВ РП-51).</t>
  </si>
  <si>
    <t>Выполнение исходно-разрешительной документации, рабочей документации, строительно-монтажных и пусконаладочных работ по электроснабжению объектов в г. Липецке:
1. Сад. домика по почт. адр. ориентира СНП "Спутник", II массив, уч.182" (рек-ция ВЛ-0,4 кВ от КТП-1001 инв.3003672).
2. Гаража по адр.: ГСК "Сырский", ряд 4, гараж 180" (рек-ция ВЛ-0,4 кВ от СТП-688 инв.3003675).
3. Строящегося индивид. жил. дома по адр.: ул. 300-летия флота России, д. 9б" (рек-ция ВЛ 0,4 кВ от КТП-477,477а инв.345970; монтаж прибора учета на опоре ВЛ-0,4 кВ от МТП-494).
4. Сад. домика по адр.: СНТ "Горняк", уч.1205" (строит. новой МТП; монтаж ОПС в новой МТП; монтаж узла учета в РУ-0,4 кВ в новой МТП; рек-ция ВЛ-10 кВ от оп.№9 ВЛ-10кВ "ПС "Правобережная"-ТП-307" до оп. 9/1 в сторону СТП-688 инв.3003645 до новой МТП; строит. ВЛ-0,4 кВ от новой МТП до уч.1205).
5. ВРУ строящегося здания по адр.: ул. Ново-Весовая, кад.№:48:20:0000000:278 (строит. МТП; монтаж узла учета в новой МТП; монтаж ОПС в новой МТП; строит. ВЛ-10 кВ "ПС "Правобережная" яч.№9 – ТП-307" до новой МТП).
6. Нежил. помещ. по адр.: ул. Ковалева, вл. 109 "л", помещ.№12 (рек-ция МТП-954 инв.432225; строит. ЛЭП-0,4 кВ от МТП-954; монтаж прибора учета в РУ-0,4 кВ МТП-954).
7. Помещ. по адр.: 15 мкр-н, вл. 9 а, пом. 1 (монтаж оборудования в РУ-0,4 кВ ТП-166).
8. Помещ. по адр.: 15 мкр-н, вл. 9 а, пом. 1 (строит. КЛ-0,4 кВ от ТП-166).
9. Сад. домика по адр.: ПСОПиИ "Весна", уч. №135 (рек-ция ВЛ-0,4 кВ от КТП-154 инв.3003613).</t>
  </si>
  <si>
    <t>в соответствии с договором и утвержденным бюджетом
(4 344,8 в 18г.,
1 897,2 в 19г.)</t>
  </si>
  <si>
    <t>август 2018 - 
07 июня 2019</t>
  </si>
  <si>
    <t>10. Сад. домика по адр.: СНП Спутник, I массив, уч. №260 (рек-ция ВЛ-0,4 кВ от МТП-675 инв.3130214).
11. Сад. домика по адр.: СНТ "им. И.В. Мичурина", ул. Торговая, уч. №13 (рек-ция ВЛ-0,4 кВ от КТП-111 инв.3003534).
12. Сад. домика по адр.: СНП "Спутник", I массив, уч. №16" (рек-ция ВЛ-0,4 кВ от СТП-686 инв.3003660).
13. Автостоянки закрытого типа на 386 машино-мест по адр.: ул. Московская, вл. 171 (строит. ВЛ-0,4 кВ от опоры ВЛ-0,4 кВ ТП-893).</t>
  </si>
  <si>
    <t>Выполнение исходно-разрешительной документации, рабочей документации, строительно-монтажных и пусконаладочных работ по объекту: "Электроснабжение автоматической блочной мини-АЗС по адресу: г. Липецк, в районе пересечения ул. Ангарской и а/д "Обход г. Липецка в Советском округе", кад. № 48:20:0010501:2184" (строительство новой СТП-10/0,4 кВ в районе пересечения ул. Ангарской и а/д "Обход г. Липецка в Советском округе; монтаж узла учета в РУ-0,4 кВ новой СТП; реконструкция воздушной линии 10 кВ ЦРП 1а "ЦЕНТРОЛИТ" яч. 36, 47 до РП-43 яч. 8, 13 инв. № 340095 до новой СТП).</t>
  </si>
  <si>
    <t>Выполнение строительно-монтажных и пусконаладочных работ по объекту: "Электроснабжение трехэтажного кирпичного здания магазина (литер А) по адресу: г. Липецк, площадь Заводская, д. 4" (строительство ЛЭП-0,4 кВ от РП-8 до трехэтажного кирпичного здания магазина на площади Заводская, д. 4).</t>
  </si>
  <si>
    <t>Выполнение рабочей, проектной, сметной документации, строительно-монтажных и пусконаладочных работ по объекту: "Оборудование системой охранной и пожарной сигнализацией здания по адресу: г. Липецк, ул. Гагарина, 34".</t>
  </si>
  <si>
    <t>Выполнение проектной документации (согласно постановлению Правительства РФ № 87 от 16.02.2008) по объекту: "Строительство водопровода Д=600 мм от ВНС № 5 до п. ЛТЗ".</t>
  </si>
  <si>
    <t xml:space="preserve">2.12.4.2. "Инвестиции на капитальное строительство (услуги)" </t>
  </si>
  <si>
    <t>Оказание финансовых услуг по предоставлению возобновляемой кредитной линии с открытием банковского счета в валюте РФ; без обеспечения.</t>
  </si>
  <si>
    <t>2.14.2. "Проценты к уплате"</t>
  </si>
  <si>
    <t>август 2018 - июль 2021
(24 207,5 в 18г.,
57 750 в 19г.,
57 750 в 20г.,
23 891,1 в 21г.)</t>
  </si>
  <si>
    <t>август 2018 - июль 2021</t>
  </si>
  <si>
    <t>Оказание услуг по обязательному страхованию гражданской ответственности владельцев транспортных средств (ОСАГО) АО "ЛГЭК".</t>
  </si>
  <si>
    <t>2.6.18.2. "Страхование гражданской ответственности владельцев автосредств"</t>
  </si>
  <si>
    <t>Транспортное управление</t>
  </si>
  <si>
    <t>август 2018 - июль 2019
(558,62 в 18г.,
782,06 в 19г.)</t>
  </si>
  <si>
    <t>июль 2018 - август 2018</t>
  </si>
  <si>
    <t>Выполнение исходно-разрешительной документации, рабочей документации по объекту: "КЛ 6 кВ, ТП-6 кВ для электроснабжения объекта: "Жилой комплекс "Парус" со встроенно-пристроенными объектами обслуживания и подземной автостоянкой в г. Липецке по адресу: г. Липецк, ул. Студеновская".</t>
  </si>
  <si>
    <t>Ремонт системы охранно-пожарной сигнализации в лаборатории по испытанию средств защиты по адресу: ул. Инженерная, д. 1а.</t>
  </si>
  <si>
    <t>2.4.2. "Услуги по ремонту элементов ИТ-инфраструктуры и систем связи"</t>
  </si>
  <si>
    <t>Экспертиза промышленной безопасности сети внутриплощадочного газоснабжения котельной "Центролит" (газопровод высокого давления до ГРП-подземная часть, газопровод среднего давления после ГРП-подземная часть, инв. №330016)</t>
  </si>
  <si>
    <t>72.19</t>
  </si>
  <si>
    <t>Разработка и согласование проектов "Обоснование границ и размеров санитарно-защитных зон (СЗЗ) для объектов АО "ЛГЭК".</t>
  </si>
  <si>
    <t>Служба главного энергетика</t>
  </si>
  <si>
    <t>декабрь 2018 - март 2019
(260,00 в 18г.,
390,00 в 19г.)</t>
  </si>
  <si>
    <t>сентябрь 2018 - февраль 2019</t>
  </si>
  <si>
    <t>Выполнение строительно-монтажных работ по объекту: Водоотведение объекта "Многоэтажный многоквартирный жилой дом с объектами соцкультбыта, подземным паркингом и газовой котельной по пр. Победы, зем. участок 101" (строительство канализационной сети от точки врезки в существующую канализационную сеть Ду=400 мм по пр. Победы до границы земельного участка многоэтажного жилого дома по пр. Победы, 101).</t>
  </si>
  <si>
    <t>Выполнение рабочей и проектной документации (согласно постановлению Правительства РФ № 87 от 16.02.2008) по объектам:
1. Электроснабжение многоэтажной жилой застройки по адресу: г. Липецк, кадастровый № 48:20:0011901:12173 (реконструкция КЛ-10 кВ РП-18 яч.12 ТП-272 яч.5 (ААШВ 3*95 ал) (инв.№340890); реконструкция КЛ-10 кВ РП-18 яч.9 ТП-272 яч.6 ААШВ 3*95 ал инв№ 340888);
2. Электроснабжение многоэтажной жилой застройки по адресу: г. Липецк, кадастровый № 48:20:0011901:1217 (строительство новой ТП по ул. Московская; монтаж трансформатора № 1 в новой ТП; монтаж трансформатора № 2 в новой ТП; монтаж оборудования в РУ-10 кВ новой ТП; монтаж оборудования в РУ-0,4 кВ новой ТП; монтаж узла учета в РУ-0,4 кВ новой ТП; монтаж ОПС в новой ТП; строительство КЛ-10 кВ от РП-18 яч. 9 до новой ТП; строительство КЛ-10 кВ от РП-18 яч. 12 до новой ТП).</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</si>
  <si>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 г. Липецк, СНТ "Дачный-2", земельный участок № 18";
2. "Электроснабжение строящегося садового домика по адресу: г. Липецк, СНТ "Дачный-4", линия 36, уч. № 1315";
3. "Электроснабжение садового домика по адресу : г. Липецк, СНТ "Дачный-4" , линия 33, участок 1200";
4. "Электроснабжение садового домика по адресу : г. Липецк, СНТ "Дачный-4", линия №27, участок № 950";
5. "Электроснабжение садового домика по адресу: земельный участок № 218 площадью 600 кв. м, расположенный на землях поселений садоводческого товарищества при в/ч 11700";
6. "Электроснабжение садового домика по адресу : г. Липецк, СНТ "Дачный-2", уч. № 133";
7. "Электроснабжение садового домика по адресу: г. Липецк, СНТ "Дачный-1", уч. № 282".</t>
  </si>
  <si>
    <t xml:space="preserve">Выполнение исходно-разрешительной документации, рабочей документации, строительно-монтажных и пусконаладочных работ по электроснабжению объектов в г. Липецк:
1. Сад. дом. по адр. СНТ "Металлург-1", участок 1/277 (рекон-ция ВЛ-0,4 кВ от КТП-92 в СПО "Металлург" инв.№3130216).
2. Сад. дом. по почт. адр. ориентира ЛСНТ "Металлург-1", II кв-л, уч. 49 (рекон-ция ВЛ-0,4 кВ от КТП-149 в СНТ "Металлург-1" инв.№3003665).
3. Сад. дом. по адр. СПО "Металлург-1", 1 кв-л, уч. 82 (рекон-ция ВЛ-0,4 кВ от новой МТП в СПО "Металлург-1", смонтир. по п. 1.1.3.2.51/18 ИП).
4. Сад. дом. по адр. территория Липецкого СНТ "Металлург-1", земельный уч. 3/87 (рекон-ция ВЛ-0,4 кВ от КТП-149 в СНТ "Металлург-1" инв.№3003665).
5. Сад. дом. по адр. СПО "Металлург-1", 2 кв-л, уч. 443 (рекон-ция ВЛ-0,4 кВ от КТП-149 в СПО "Металлург-1", смонтир. по п. 1.1.3.2.45/18 ИП).
6. Сад. дом. по почт. адр. ориентира СТН "Дачный-1", уч. 423 (рекон-ция ВЛ-0,4 кВ от новой СТП в СНТ "Дачный-1", смонтир. по п. 1.1.3.2.54/18).
7. Сад. дом. по почт. адр. ориентира СНТ "Тракторостроитель-1", уч. 58 (рекон-ция ВЛ-0,4 кВ от КТП-266 инв.№3003498).
8. Сад. дом. по адр. СНТ им. И.В. Мичурина, ул. 1 Радиаторная, уч. 12 (рекон-ция ВЛ-0,4 кВ от СТП-988 инв.№3003604).
9. Сад. дом. по почт. адр. ориентира СНТ "Ветеран труда", ул. Мичурина, уч. 370 (рекон-ция ВЛ-0,4 кВ от МТП-975 в СНТ "Ветеран труда инв.№3003620 до уч. №370).
10. Индивид. ж.д. по адр. ул. С. Тюленина, д. 62 а (рекон-ция ВЛ-0,4 кВ от МТП-748 по ул. Ф. Полетаева инв.№3003632 до уч. кад. №48:20:0042305:13).
11. Торгово-адм. здания по адр. ул. 50 лет НЛМК, кад. №48:20:0045902:50 (строит-во КЛ-0,4 кВ от ТП-339).
12. Нежил. помещ. 17 адр. Космонавтов, д. 38 (строит-во КЛ-0,4 от ТП-208; монтаж ПУ в ВРУ-0,4 кВ нежил. помещ. 17).
13. Склада промтоваров по адр. пр-д Товарный, стр. 19 (монтаж оборуд. в РУ-0,4 кВ ТП-329).
14. Склада промтоваров по адр. пр-д Товарный, стр. 19 (строит-во ЛЭП-0,4 кВ от ТП-329; монтаж ПУ в ВРУ-0,4 кВ склада).
</t>
  </si>
  <si>
    <t>14
14</t>
  </si>
  <si>
    <t>в соответствии с договором и утвержденным бюджетом (4 439,80 в 18г.,
376,2 в 19г.)</t>
  </si>
  <si>
    <t>август 2018 - май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</si>
  <si>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ПСОПиИ Речное, линия 1, участок № 277" (реконструкция ВЛ-0,4 кВ от КТП-466 в ПСОПиИ Речное, монтируемой по п. 1.1.3.2.53/18 ИП до участка №277).
2. "Электроснабжение садового домика по почтовому адресу ориентира: г. Липецк, СНТ "Студеновское", 2 участок 1-я дорога, участок № 146" (реконструкция ВЛ-0,4 кВ от КТП-983 в СТ "Студеновское" (инв.№3003662) до участка № 146, 2 участок 1-я дорога).
3. "Электроснабжение садового домика по адресу: г. Липецк, СНТ "Авторемонтник", линия 4, уч. № 83б" (реконструкция ВЛ-0,4 кВ от ТП-197 "А" в СНТ "Авторемонтник", смонтированной по п. 1.1.5.2.440/16, до уч. № 83б, 4 линия).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</si>
  <si>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НТС "Металлург-3", улица № 43-1, участок 14" (реконструкция ВЛ-0,4 кВ от КТП-646 в НТС "Металлург-3", смонтированной по п. 1.1.3.2.82/18ИП, до участка №14).
2. "Электроснабжение садового домика по адресу: г. Липецк, НТС "Металлург-3", улица № 41, зем. уч. № 22": I этап (реконструкция ВЛ-0,4кВ по ул. Дальняя от КТП-646 (инв.№3003497) до зем. уч. № 22, улица № 41); II этап (строительство новой МТП в НТС "Металлург-3" (монтаж охранно-пожарной сигнализации в новой МТП; монтаж узла учета в РУ-0,4 кВ в новой МТП; реконструкция ВЛ-10 кВ от "ВЛ-10 кВ КТП-640-КТП-646" до СТП-677 инв.№3003556 до новой МТП; строительство ВЛ-0,4 кВ от новой МТП до линии №41).
3. "Электроснабжение садового домика по адресу: г. Липецк, СНТ "Монтажник", участок № 507а" (реконструкция ВЛ-0,4 кВ от КТП-672 в СНТ "Монтажник", линия 24, 25, 39 (инв.№3130264) до участка № 507а)
4. "Электроснабжение садового домика по адресу: г. Липецк, СНТ "Монтажник", участок 712": I этап (реконструкция ВЛ-0,4 кВ от КТП-672 в СНТ "Монтажник", линия 24, 25, 39 инв.№3130264 до участка 712); II этап (строительство новой СТП-10/0,4 кВ в СНТ "Монтажник" (реконструкция воздушной линии-10 кВ от опоры ВЛ-10 кВ "КТП-640-КТП-646" до опоры ВЛ-10 кВ "Юшино-2" инв.№3003448 до новой СТП; строительство ВЛ-0,4 кВ от новой СТП в СНТ "Монтажник" до участка №832 "а"; монтаж узла учета в РУ-0,4 кВ новой СТП).</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</si>
  <si>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"Горняк", участок № 337" (реконструкция ВЛ-0,4 кВ от новой СТП в СНТ "Горняк", смонтированной по п. 1.1.5.2.155/14 ИП, до участка №337).
2. "Электроснабжение садового домика по адресу: г. Липецк, СНП "Спутник", 1 массив, уч. № 297" (реконструкция ВЛ-0,4 кВ от МТП-675 до потребителей в СНП "Спутник" (инв.№3130214) до уч. №297).
3. "Электроснабжение садового домика по адресу: г. Липецк, СНТ "Мечта", уч. № 888" (реконструкция ВЛ-0,4 кВ от СТП-969 в СНТ "Мечта, смонтированной по п.1.1.3.2.57/18, до уч. № 888).</t>
  </si>
  <si>
    <t>Выполнение исходно-разрешительной документации, рабочей документации, строительно-монтажных и пусконаладочных работ по объекту: "Электроснабжение магазина по адресу: г. Липецк, ул. Шевченко д.22" (строительство ЛЭП-0,4 кВ от ТП-188 до магазина по ул. Шевченко д. 22; монтаж узла учета во ВРУ-0,4 кВ магазина по ул. Шевченко д. 22).</t>
  </si>
  <si>
    <t>Выполнение исходно-разрешительной документации, рабочей документации, строительно-монтажных и пусконаладочных работ по объектам:
1."Электроснабжение видео и звуковой аппаратуры по адресу: г. Липецк, площадь Ленина-Соборная" (монтаж РШ-2 0,4 кВ от ТП-34 на площади Ленина-Соборная; монтаж узла учета в РШ-2 на площади Ленина-Соборная; строительство КЛ-0,4 кВ от ТП-34 до РШ-2 на площади Ленина-Соборная).
2. "Электроснабжение видео и звуковой аппаратуры адресу: г. Липецк, площадь Ленина-Соборная" (монтаж РШ-1 0,4 кВ от ТП-34 на площади Ленина-Соборная; монтаж узла учета в РШ-1 от ТП-34 на площади Ленина-Соборная; строительство КЛ-0,4 кВ от ТП-34 до РШ-1 на площади Ленина-Соборная).</t>
  </si>
  <si>
    <t>2.12.4.1 "Инвестиции на капитальное строительство (материалы)"</t>
  </si>
  <si>
    <t>100% предоплата</t>
  </si>
  <si>
    <t>26.51.5</t>
  </si>
  <si>
    <t>Закупка УФ-спектрофотометра Shimadsu UV-1800, в комплекте с кюветами</t>
  </si>
  <si>
    <t xml:space="preserve">Лаборатория контроля качества вод </t>
  </si>
  <si>
    <t>Выполнение научно-исследовательских археологических работ по объекту: "Электроснабжение многоэтажного многоквартирного жилого дома с объектами соцкультбыта и подземной автостоянкой по адресу: г. Липецк, ул. М.И. Неделина, земельный участок 3 а, кад. № 48:20:0045901:126" (строительство КЛ-10 кВ от РУ-10 кВ РП-54 до новой ТП по ул. М.И. Неделина).</t>
  </si>
  <si>
    <t xml:space="preserve">
УСЛ ЕД
</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</si>
  <si>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индивидуального жилого дома по адресу: г. Липецк, ул. Травяная, д. 1" (реконструкция воздушной линии 0,4 кВ от КТП-854 с. Сселки ул. Покровская, инв. № 3130102, до жилого дома по ул. Травяная, д. 1; монтаж прибора учета на опоре ВЛ-0,4 кВ от КТП-854 по ул. Травяная).
2. "Электроснабжение строящегося жилого дома по адресу: г. Липецк, кад. №: 48:20:0021626:42" (реконструкция ВЛ-0,4 кВ от КТП-854 по ул. Травяная, монтируемой по п. 1.1.3.2.34/18 ИП, до строящегося жилого дома с кад. №: 48:20:0021626:42; монтаж прибора учета на опоре ВЛ-0,4 кВ от КТП-854 по ул. Травяная).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</si>
  <si>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им. И.В. Мичурина, ул. Черноземная, уч. № 18";
2. "Электроснабжение садового домика по адресу: г. Липецк, СНТ "Металлург-2" ОАО НЛМК, уч. № 108";
3. "Электроснабжение садового домика по адресу: г. Липецк, территория СНТ "им. И.В. Мичурина", земельный уч. 27";
4. "Электроснабжение садового домика по адресу: г. Липецк, СНТ "им. И.В. Мичурина", ул. 1-я Радиаторная, уч. № 25";
5. "Электроснабжение садового домика по адресу: г. Липецк, СНТ "Весна", уч. 375".</t>
  </si>
  <si>
    <t>Выполнение строительно-монтажных и пусконаладочных работ по объекту: "Реконструкция (вынос) воздушной линии 10 кВ от опоры ВЛ-10 кВ "КТП-640 – КТП-646" до опоры ВЛ-10 кВ "Юшино-2" (инв. № 3003448) в районе строительства магазина, расположенного по ул. Ореховая в районе д. № 2 в г. Липецке".</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</si>
  <si>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"Дачный-2", уч. № 152" (реконструкция ВЛ-0,4 кВ от новой СТП в СНТ "Дачный-2", смонтированной по п. 1.1.3.2.115/18, до уч. № 152";
2. "Электроснабжение садового домика по адресу: г. Липецк, СНТ "Дачный-2", уч. № 170" (строительство ВЛ-0,4 кВ от новой СТП в СНТ "Дачный-2", смонтированной по п. 1.1.3.2.115/18 ИП, до уч. № 170";
3. "Электроснабжение садового домика по адресу: г. Липецк, СНТ "Дачный-2", уч. № 240а" (строительство ВЛ-0,4 кВ от новой СТП в СНТ "Дачный-2", смонтированной по п. 1.1.3.2.115/18 ИП, до уч. № 240а";
4. "Электроснабжение садового домика по адресу: г. Липецк, СНТ "Дачный-4", линия 33, уч. № 1207" (строительство новой КТП-1 в СНТ "Дачный-4"; монтаж трансформатора в новой КТП-1; монтаж узла учета в новой КТП-1; монтаж охранно-пожарной сигнализации в новой КТП-1; реконструкция ВЛ-10 кВ от КТП-674 до КТП-699 инв. № 3003673 до новой КТП-1 в СНТ "Дачный-4"; строительство ВЛ-0,4 кВ от новой КТП-1 в СНТ "Дачный-4" до уч. № 1207).</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</si>
  <si>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"Дачный-4", линия 22, участок № 745" (строительство новой КТП-2 в СНТ "Дачный-4"; монтаж трансформатора в новой КТП-1; монтаж узла учета в новой КТП-1; монтаж охранно-пожарной сигнализации в новой КТП-1; реконструкция ВЛ-10 кВ от КТП-674 до КТП-699 инв.№3003673 до новой КТП-2 в СНТ "Дачный-4"; строительство ВЛ-0,4 кВ от новой КТП-2 в СНТ "Дачный-4" до участка № 1207, линия 22).
2. "Электроснабжение садового домика по адресу: г. Липецк, СНТ "Дачный-4", линия 21, участок № 683" (строительство ВЛ-0,4 кВ от новой КТП-2 в СНТ "Дачный-4" до участка № 683).</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</si>
  <si>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СНТПиИ "Речное", ул. Ситовская, уч. № 404" (реконструкция ВЛ-0,4 кВ от КТП-466 в ПСОПиИ Речное, смонтированной по п. 1.1.3.2.53/18 ИП до уч. № 404 по ул. Ситовская);
2. "Электроснабжение садового домика по адресу: г. Липецк, ПСОПиИ "Речное", ул. Ситовская, уч. № 409" (реконструкция ВЛ-0,4 кВ от КТП-466 в ПСОПиИ "Речное", смонтированной по п. 1.1.3.2.53/18 ИП, до уч. № 409 по ул. Ситовская);
3. "Электроснабжение садового домика по адресу: г. Липецк, ПСОПиИ "Речное", ул. Береговая, уч. № 370" (реконструкция ВЛ-0,4 кВ от СТП-960 в СНТ "Речное" (инв.№3130212) до уч. 370 по ул. Береговая);
4. "Электроснабжение садового домика по адресу: г. Липецк, СНТ "Авторемонтник", уч. № 73 б" (реконструкция ВЛ-0,4 кВ от ТП-197 "А" в СНТ "Авторемонтник", смонтированной по п. 1.1.5.2.440/16 до уч. 73 б);
5. "Электроснабжение садового домика по адресу: г. Липецк, СТ "Строитель", уч. № 1845" (реконструкция ВЛ-0,4 кВ МТП-974 в СТ "Строитель" инв. №3003592 до уч. 1845).</t>
  </si>
  <si>
    <t>август - 16 ноября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</si>
  <si>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"Горняк-1", участок № 302-Н" (реконструкция ВЛ-0,4 кВ от новой МТП в СНТ "Горняк-1", смонтированной по п. 1.1.3.2.9/18 ИП, до участка № 302-Н);
2. "Электроснабжение строящегося садового домика по адресу: г. Липецк, СНТ "Горняк-1", уч. № 457" (реконструкция ВЛ-0,4 кВ от новой МТП в СНТ "Горняк-1", смонтированной по п. 1.1.3.2.8/18 ИП, до участка № 457);
3. "Электроснабжение садового домика по адресу: г. Липецк, СНП "Спутник", массив II, участок № 399" (реконструкция ВЛ-0,4 кВ от КТП-1001 в СНП "Спутник" II, смонтированной по п.1.1.3.2.81/18 ИП до участка № 399);
4. "Электроснабжение садового домика по адресу: г. Липецк, СНП "Спутник" , 2 массив, уч. № 437" (реконструкция ВЛ-0,4 кВ от КТП-1001 в СНП "Спутник" II массив (инв.№3003672) до участка № 437);
5. "Электроснабжение индивидуального жилого дома по почтовому адресу ориентира: г. Липецк, ул. Жактовская д. 67" (реконструкция оборудования в РУ 0,4 кВ КТП-685, смонтированного по п.4.1.1.7ПМ/13 ИП; строительство ВЛ-0,4 кВ от КТП-685 до концевой опоры ВЛ-0,4 кВ по ул. Жактовская).</t>
  </si>
  <si>
    <t>43.12.1</t>
  </si>
  <si>
    <t>Оказание услуг по монтажу и демонтажу 2-х страховочных рельсовых пакетов (РСП) 12,5 метров, для производства строительно-монтажных работ по объекту: "Электроснабжение жилого дома со встроенными магазинами по адресу: г. Липецк, ул. Пожарского, д. 1 б" (реконструкция КЛ-6 кВ "П/ст N2 "СВ. СОКОЛ"-ТП-5Г" инв. № 340497).</t>
  </si>
  <si>
    <t>26.51.52.130</t>
  </si>
  <si>
    <t>Закупка датчиков-газоанализаторов для измерения контроля давления жидкостей и газов.</t>
  </si>
  <si>
    <t>2.3.2.2.3. "Материалы на ремонт ОС (хозспособ КВС)"</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</si>
  <si>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кад. №: 48:20:0210407:1504" (реконструкция ВЛ-0,4 кВ от КТП-466 в ПСОПиИ Речное, смонтированной по п. 1.1.3.2.106/18 ИП до участка с кад. № 48:20:0210407:1504).
2. "Электроснабжение строящегося жилого дома по адресу: г. Липецк, кад. №: 48:20:0021626:43" (реконструкция ВЛ-0,4 кВ от КТП-854 по ул. Травяная, смонтированной по п. 1.1.3.2.98/18, до жилого дома с кад. № 48:20:0021626:43).
3. "Электроснабжение садового домика по адресу: г. Липецк, СТ "Строитель", уч. № 1801" (реконструкция ВЛ-0,4 кВ МТП-974 в СТ "Строитель" инв.№3003592 до уч. № 1801)
4. "Электроснабжение садового домика по адресу: г. Липецк, СНТ "Студеновское", 1 участок, 4-я дорога, уч. №164" (реконструкция ВЛ-0,4 кВ от КТП-983 в СТ "Студеновское" инв.№3003662 до уч. № 164 , 1 участок, 4-я дорога).
5. "Электроснабжение строящегося индивидуального дома по почтовому адресу ориентира: г. Липецк, ул. Ф. Энгельса, д. 2-б" (реконструкция ВЛ-0,4 кВ ул. Энгельса от КТП-13 инв. №346378 до строящегося индивидуального дома по ул. Ф. Энгельса, д. 2-б).</t>
  </si>
  <si>
    <t>сентябрь - декабрь</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</si>
  <si>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"Мечта", уч. №1165" (реконструкция ВЛ-0,4 кВ от СТП-969 в СНТ "Мечта" инв.№ 3003528 до уч. №1165).
2. "Электроснабжение садового домика по адресу: г. Липецк, СНТ "им. И.В. Мичурина", ул. Медицинская, уч. № 19" (реконструкция ВЛ-0,4 кВ от КТП-266 в СНТ "им. И.В. Мичурина" инв.№ 3003503 до уч. №19 по ул. Медицинская).
3. "Электроснабжение капитального гаража по почтовому адресу ориентира: г. Липецк, ул. Терешковой, строение 15/7" (реконструкция ЛЭП-0,4 кВ от ТП-260 по ул. Терешковой, смонтированной по п.1.1.5.2.231/14 ИП, до строения 15/7).
4. "Электроснабжение садового домика по адресу: г. Липецк, СНТ "Горняк-1", уч. 1460" (реконструкция ВЛ-0,4 кВ от СТП-686 в СНТ "Горняк-1" инв.№3003661 до уч. 1460).
5. "Электроснабжение садового домика по адресу: г. Липецк, СНП "Спутник", уч. № 124, массив II" (реконструкция ВЛ-0,4 кВ от КТП-1001 в СНП "Спутник" II массив инв.№3003672 до участка № 124).</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</si>
  <si>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СПО "Металлург-1", квартал № 1, уч. № 334" (реконструкция ВЛ-0,4 кВ от новой МТП в СПО "Металлург-1", монтируемой по п. 1.1.3.2.51/18 ИП до уч. №334, №1 квартал).
2. "Электроснабжение садового домика по адресу: г. Липецк, НТС "Металлург-3", улица № 31, уч. № 20" (строительство ВЛ-0,4 кВ от новой МТП в НТС "Металлург-3", монтируемой по п. 1.1.3.2.109/18 ИП, до уч. №20 по улице № 31).
3. "Электроснабжение садового домика по адресу: земельный участок № 271 общей площадью 600 кв.м, расположенный в СТ при в/ч 11700 г. Липецк" (реконструкция ВЛ-0,4 кВ от новой СТП в СНТ "Дачный-1", смонтированной по 1.1.3.2.141/18 ИП, до участка № 271 в СТ при в/ч 11700 г. Липецк).</t>
  </si>
  <si>
    <t>Выполнение исходно-разрешительной документации, рабочей документации по объекту: "Водоотведение объекта "Административно-офисное здание по ул. Ударников, 37а" (строительство канализационной сети от точки подключения в существующий самотечный коллектор Ду=300 мм, проложенный в районе здания № 24 Б по ул. Ударников до границы земельного участка административно-офисного здания по ул. Ударников, 37а).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</si>
  <si>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помещения по адресу: г. Липецк, ул. Леонтия Кривенкова, д. 29, пом. 1" (монтаж оборудования в РУ-0,4 кВ ТП-890; монтаж узла учета во ВРУ-0,4 кВ от ТП-890 помещения №1 по ул. Л. Кривенкова, д.29).
2. "Электроснабжение помещения по адресу: г. Липецк, ул. Леонтия Кривенкова, д. 29, пом. 1" (строительство КЛ-0,4 кВ отТП-890 до помещения №1 по ул. Л. Кривенкова, д.29; строительство КЛ-0,4 кВ отТП-890 до помещения №1 по ул. Л. Кривенкова, д.29).</t>
  </si>
  <si>
    <t xml:space="preserve">сентябрь - 09 ноября </t>
  </si>
  <si>
    <t xml:space="preserve">71.12
</t>
  </si>
  <si>
    <t xml:space="preserve">71.12.1
</t>
  </si>
  <si>
    <t>Выполнение исходно-разрешительной документации, рабочей документации по объекту: "Электроснабжение торгового центра по адресу: г. Липецк, ул. Леонтия Кривенкова, участок 30" (строительство новой ТП по ул. ул. Леонтия Кривенкова; монтаж трансформатора № 1 в новой ТП; монтаж трансформатора № 2 в новой ТП; монтаж оборудования в РУ-10 кВ новой ТП; монтаж оборудования в РУ-0,4 кВ новой ТП; монтаж узла учета в РУ-0,4 кВ новой ТП; монтаж ОПС в новой ТП; строительство КЛ-10 кВ от РП-50, от опоры монтируемой по п.1.1.5.1.33ПМ/17 ИП до торгового цента по ул. Леонтия Кривенкова).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</si>
  <si>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магазин по адресу: г. Липецк, ул. Цементников, кад. №48:20:0000000:33120" (реконструкция ВЛ-6 кВ от опоры КВЛ 6кВ РП-27-ТП-437 инв.№ 340944).
2. "Электроснабжение нежилого помещения по адресу: г. Липецк, ул. Ковалева (р-н Цемзавода), пом. № 1" (реконструкция МТП-954 ул. Ковалева инв.№432225; монтаж прибора во ВРУ-0,4 кВ от МТП-954 нежилого помещения № 121 по ул. Ковалева, вл. 109 "л").
3. "Электроснабжение нежилого помещения по адресу: г. Липецк, ул. Ковалева (р-н Цемзавода), пом. № 1" (строительство ВЛ от МТП-954 до нежилого помещения по ул. Ковалева р-н Цемзавода, пом. № 1).</t>
  </si>
  <si>
    <t>Проведение технического диагностирования котла ДКВР 2,5/13 котельной "Дачный" ст. № 2, инв. № 14101968А, зав. № 10900, рег. № 11800.</t>
  </si>
  <si>
    <t>74.90.2</t>
  </si>
  <si>
    <t>Независимая оценка рыночной стоимости акций АО "ЛГЭК"</t>
  </si>
  <si>
    <t>2.10. "Резерв гендиректора"</t>
  </si>
  <si>
    <t>Заместитель генерального директора по экономике и финансам</t>
  </si>
  <si>
    <t xml:space="preserve">в соответствии с условиями договора </t>
  </si>
  <si>
    <t>70.22</t>
  </si>
  <si>
    <t>Оказание услуг по организации проведения и документального оформления общего собрания акционеров</t>
  </si>
  <si>
    <t>Оказание консультационных услуг</t>
  </si>
  <si>
    <t>Выполнение исходно-разрешительной документации, рабочей документации, строительно-монтажных и пусконаладочных работ по объекту: "Электроснабжение павильона П-5279 по адресу: г. Липецк, ул. Ленинградская, район дома № 6" (монтаж оборудования в РУ-0,4 кВ ТП-716; строительство ЛЭП-0,4 кВ от ТП-716 до павильона П-5279 по ул. Ленинградская, район дома № 6).</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</si>
  <si>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здания по адресу: г. Липецк, ул. 40 лет Октября, д. № 2" (монтаж оборудования в РУ-0,4 кВ РП-8; монтаж прибора учета во ВРУ-0,4 кВ от РП-8 нежилого здания по ул. 40 лет Октября, д. №2).
2. "Электроснабжение нежилого здания по адресу: г. Липецк, ул. 40 лет Октября, д. № 2" (строительство КЛ-0,4 кВ от РП-8 до нежилого здания по ул. 40 лет Октября, д. № 2).</t>
  </si>
  <si>
    <t>Выполнение исходно-разрешительной документации, рабочей документации по объектам:
1. "Электроснабжение здания столовой по адресу : г. Липецк, ул. Тельмана, д. 116а" (монтаж прибора учета во ВРУ-0,4 кВ от КТП-127 здания столовой по ул. Тельмана, д. 116 а).
2. "Электроснабжение здания столовой по адресу : г. Липецк, ул. Тельмана, д. 116а" (строительство КЛ-0,4 кВ от КТП-127 до здания столовой по ул. Тельмана, д 116).</t>
  </si>
  <si>
    <t>Выполнение исходно-разрешительной документации, рабочей и проектной документации (согласно постановлению Правительства РФ № 87 от 16.02.2008) по объектам:
1. "Электроснабжение многоэтажного жилого здания по почтовому адресу ориентира: г. Липецк, ул. Звездная, 2/2" (монтаж оборудования в РУ-6 кВ ТП-264; строительство КЛ-6 кВ от ТП-264 до новой ТП по ул. Звездная; реконструкция КЛ-6 кВ РП-14 яч. №6,15 ТП-361 яч. №6,1 (2КЛ; АСБ-3х120св) инв. №340866).
2. "Электроснабжение многоэтажного жилого здания по почтовому адресу ориентира: г. Липецк, ул. Звездная, 2/2" (строительство новой ТП по ул. Звездная; монтаж трансформатора №1 в новой ТП; монтаж трансформатора №2 в новой ТП; монтаж оборудования в РУ-6 кВ новой ТП; монтаж оборудования в РУ-0,4 кВ новой ТП; монтаж узла учета в РУ-0,4 кВ новой ТП; монтаж охранно-пожарной сигнализации в новой ТП; строительство КЛ-6 кВ от ТП-361 до новой ТП).</t>
  </si>
  <si>
    <t>в соответствии с договором и утвержденным бюджетом
(1 350 в 18г.,
902 в 19г.)</t>
  </si>
  <si>
    <t>сентябрь 2018 - июль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</si>
  <si>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Потребительское садоводческое общество пенсионеров и инвалидов "Речное", улица Ситовская, участок № 394" (реконструкция ВЛ-0,4 кВ от КТП-466 в СНТПиИ "Речное", смонтированная по п. 1.1.3.2.53/18, до участка №394 по ул. Ситовская).
2. "Электроснабжение садового домика по почтовому адресу ориентира: г. Липецк, СНТ "Студеновское", 1 участок, 4 дорога, участок 170" (реконструкция ВЛ-0,4 кВ от КТП-983 в СТ "Студеновское" инв.№3003662 до участка 170, 4 дорога, 1 участок).
3. "Электроснабжение садового домика по почтовому адресу ориентира: г. Липецк, СНТ "Авторемонтник", линия 3, уч. № 304б" (реконструкция ВЛ-0,4 кВ от ТП-197 "А" в СНТ "Авторемонтник", смонтированной по п.1.1.3.2.143/18 до участка № 304 "б", 3 линия).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</si>
  <si>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СТ "Ветеран труда", улица Северная, участок № 332" (реконструкция ВЛ-0,4 кВ от МТП-975 в СНТ "Ветеран труда" инв.№ 3003620 до участка №332 по ул. Северная).
2. "Электроснабжение садового домика по адресу: г. Липецк, СНТ "Тракторостроитель-1", ул. Центральная, участок № 39" (реконструкция ВЛ-0,4 кВ от КТП-91 в СНТ "Тракторостроитель-1" инв.№3130262 до участка № 39 по ул. Центральная).
3. "Электроснабжение садового домика по адресу: ПСОПиИ "Весна", земельный участок № 125" (реконструкция ВЛ-0,4 кВ от КТП-154 в ПСОПиИ "Весна" инв.№3003613 до земельного участка №125).</t>
  </si>
  <si>
    <t>Выполнение строительно-монтажных и пусконаладочных работ по объекту: "Электроснабжение здания, нежилого по адресу: г. Липецк, ул. Балмочных, д. 40" I этап (реконструкция воздушной линии 6 кВ от ТП-96-ТП-3 инв. № 345925).</t>
  </si>
  <si>
    <t>Выполнение строительно-монтажных и пусконаладочных работ по объекту: "Электроснабжение садового домика по адресу: г. Липецк, некоммерческое товарищество садоводческое "Металлург-3", улица 34/1, участок № 7" (монтаж прибора учета на опоре ВЛ-0,4 кВ от СТП-677 в НТС "Металлург-3").</t>
  </si>
  <si>
    <t>26.51.7</t>
  </si>
  <si>
    <t>Поставка стерилизатора Memmert SF110 (108л., +20…+250С, вентилятор).</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</si>
  <si>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строящегося жилого дома по адресу: г. Липецк, кад. №: 48:20:0021626:42" (реконструкция воздушной линии 0,4 кВ от КТП-854 с. Сселки ул. Покровская (инв. № 3130102) до строящегося жилого дома с кад. №: 48:20:0021626:42"; монтаж прибора учета на опоре ВЛ-0,4 кВ от КТП-854 по ул. Покровская).
2. "Электроснабжение индивидуального жилого дома по адресу: г. Липецк, ул. Травяная, д. 1" (монтаж прибора учета на опоре ВЛ-0,4 кВ от КТП-854 по ул. Травяная).</t>
  </si>
  <si>
    <t>Выполнение научно-исследовательских археологических работ по объектам:
1. "Электроснабжение многоэтажного жилого здания со встроенными торгово-административными помещениями и автостоянкой закрытого типа по адресу: г. Липецк, ул. Неделина-Фрунзе" (строительство КЛ-10 кВ от РП-54 до новой ТП).
2. "Электроснабжение многоэтажного жилого здания со встроенными объектами соцкультбыта по адресу: г. Липецк, ул. Неделина, д. 10 а" (строительство КЛ-0,4 кВ от ТП по ул. Неделина, смонтированной по 1.1.5.1.27/14 ППР до многоэтажного жилого здания по адресу ул. Неделина, д. 10 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</si>
  <si>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помещение № 2 по адресу : г. Липецк, ул. Космонавтов, д. 104а" (монтаж узла учета во ВРУ-0,4 кВ от ТП-292 помещения №2 по ул. Космонавтов, д. 104а).
2. "Электроснабжение помещение № 2 по адресу : г. Липецк, ул. Космонавтов, д. 104а" (строительство КЛ-0,4 кВ от ТП-292 до помещения №2 по ул. Космонавтов, 104а).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</si>
  <si>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здания магазина и кафе по адресу : г. Липецк, ул. Октябрьская, в районе жилого дома № 3" (монтаж оборудования в РУ-0,4 кВ ТП-376; монтаж узла учета во ВРУ-0,4 кВ здания магазина и кафе по ул. Октябрьская, в районе жилого дома № 3).
2. "Электроснабжение здания магазина и кафе по адресу : г. Липецк, ул. Октябрьская, в районе жилого дома № 3" (строительство КЛ-0,4 кВ от ТП-376 до здания магазина и кафе по ул. Октябрьская, в районе жилого дома № 3).
3. "Электроснабжение нежилого помещения № 6 по адресу: г. Липецк, ул. Астраханская, д. 1" (реконструкция ВЛ-0,4 кВ от КТП-568,566 ул. Астраханская инв.№ 340074 до д. №1).</t>
  </si>
  <si>
    <t>Выполнение строительно-монтажных работ по объекту: "Реконструкция водопровода по ул. Гагарина от кол. № 116 до кол. № 144" (реконструкция водопровода по ул. Опыт., Пришв.-19, Звезд-12, закольц. у д. 21.25 Семашко, Вилкова, Студен. 3-19 Пионер, Гром, Сырск (инв. № 310166) на участке от кол. № 116 до кол. № 144) - благоустройство.</t>
  </si>
  <si>
    <t>закупка у единственного источника, стоимостью не более 100 тыс. руб., участник МСП</t>
  </si>
  <si>
    <t>24.20</t>
  </si>
  <si>
    <t>Поставка трубы котельной 50х4 Ст. 12Х1МФ ТУ 14-3З-55-00965-2001.</t>
  </si>
  <si>
    <t>2.3.2.2.2. "Материалы на ремонт ОС (хозспособ КТС)"</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</si>
  <si>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по адресу: г. Липецк, ул. 40 лет Октября, д.4, пом. 5": I этап (монтаж оборудования в РУ-0,4 кВ РП-8); II этап (монтаж трансформатора №1 взамен существующего инв.41327А; монтаж трансформатора №1 взамен существующего инв.41925А; реконструкция оборудования в РУ-0,4 кВ РП-8, смонтированного по п. 1.1.3.1.44.1/18).
2. "Электроснабжение нежилого помещения по адресу : г. Липецк, ул. 40 лет Октября, д.4, пом. 5": (строительство ЛЭП-0,4 кВ от РП-8 до нежилого помещения по ул. 40 лет Октября, д.4, пом. 5; монтаж прибора учета во ВРУ-0,4 кВ помещения по ул. 40 лет Октября, д.4, пом. 5).</t>
  </si>
  <si>
    <t>сентябрь -  21 декабря</t>
  </si>
  <si>
    <t>42.2</t>
  </si>
  <si>
    <t>Выполнение строительно-монтажных работ по объекту: "Замена бака аккумулятора ГВС на котельной "Косыревка" (инв. № 400194)".</t>
  </si>
  <si>
    <t>сентябрь - 15 октября</t>
  </si>
  <si>
    <t xml:space="preserve">71.12
42.2 </t>
  </si>
  <si>
    <t>71.12.1
42.2</t>
  </si>
  <si>
    <t>Выполнение рабочей документации, строительно-монтажных и пусконаладочных работ по объекту: "Система аварийного освещения котельных".</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</si>
  <si>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"Дачный-2", земельный участок № 259" (реконструкция ВЛ-0,4 кВ от новой СТП в СНТ "Дачный-2", смонтированной по п. 1.1.3.2.155/18 ИП, до участка № 259).
2. "Электроснабжение садового домика по почтовому адресу ориентира: г. Липецк, СНТ "Дачный-4", линия 28, участок № 1001" (реконструкция ВЛ-0,4 кВ от новой КТП-1 в СНТ "Дачный-4", смонтированной по п. 1.1.3.2.152/18 ИП, до участка №1001, линия 28).
3. "Электроснабжение садового домика по адресу: г. Липецк, СНТ "Дачный-4", линия 20, участок № 639" (реконструкция ВЛ-0,4 кВ от новой КТП-2 в СНТ "Дачный-4", смонтированной по п. 1.1.3.2.156/18, до участка № 639, линия 20).
4. "Электроснабжение садового домика по адресу: г. Липецк, СНТ "Дачный-1", участок № 199" (строительство ВЛ-0,4 кВ от новой СТП в СНТ "Дачный-1", смонтированной по п. 1.1.3.2.54/18 ИП, до участка № 199).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</si>
  <si>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объекта "Реконструкция канализационного коллектора с устройством колодца для приема ЖБО в районе ул. Известковой в г. Липецке" (реконструкция воздушной линии 0,4 кВ ул. Производственная от КТП-412 инв.№346259 до канализационного коллектора для приема ЖБО по ул. Известковой).
2. "Электроснабжение садового домика по адресу: г. Липецк, СНТ "Студеновское", участок 2, дорога № 3, участок №283" (реконструкция ВЛ-0,4 кВ от КТП-983 в СТ "Студеновское" инв.№3003662 до участка №283, дорога №3, участок 2).</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</si>
  <si>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СТ "Ветеран труда", улица Восточная, участок № 139" (реконструкция ВЛ-0,4 кВ от КТП-91 (сады, кладбище) инв.№346495 до участка № 139 по ул. Восточная).
2. "Электроснабжение садового домика по почтовому адресу ориентира: г. Липецк, СНТ "им. И.В. Мичурина", участок № 55 ул. Центральная" (реконструкция ВЛ-0,4 кВ от КТП-23 в СНТ "им. И.В. Мичурина" инв.№3003506 до участка № 55 по ул. Центральная).</t>
  </si>
  <si>
    <t>сентябрь - 18 декабря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</si>
  <si>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 5 по адресу: г. Липецк, ул. Ковалева, 115" (реконструкция ВЛ-0,4 кВ от новой КТП по ул. Ковалева, смонтированной по п. 1.1.3.1.38/18 ИП, до нежилого помещения №5 по Ковалева, д. 115).
2. "Электроснабжение индивидуального жилого дома по адресу: г. Липецк, ул. Баумана д.4" (монтаж узла учета во ВРУ-0,4 кВ от ТП-402 индивидуального жилого дома по ул. Баумана д.4).
3. "Электроснабжение индивидуального жилого дома по адресу: г. Липецк, ул. Баумана, д. 4" (строительство ЛЭП-0,4 кВ от ТП-402 до жилого дома по ул. Баумана, д. 4).</t>
  </si>
  <si>
    <t>62.09.20</t>
  </si>
  <si>
    <t>Годовое обслуживание по оказанию услуг установки средств криптозащиты, КЭП и сертификатов ключей подписи.</t>
  </si>
  <si>
    <t>2.6.4. "Информуслуги"</t>
  </si>
  <si>
    <t>58.29.5</t>
  </si>
  <si>
    <t>Право использования программы для ЭВМ для управления Сертификатом по тарифному плану "Квалифицированный ГИС ЖКХ".</t>
  </si>
  <si>
    <t>Право использования программы для ЭВМ "Контур-Экстерн" по тарифному плану "Оптимальный плюс".</t>
  </si>
  <si>
    <t>Право использования программы для ЭВМ "Контур-Экстерн" в многопользовательском режиме , с применением встроенных в сертификат СКЗИ "КриптоПРО CSP".</t>
  </si>
  <si>
    <t>Лицензия на право использования программы для ЭВМ "Контур-Экстерн" по тарифному плану "Сертум Классик".</t>
  </si>
  <si>
    <t>22.29.2</t>
  </si>
  <si>
    <t>Закупка антимагнитных пломб</t>
  </si>
  <si>
    <t>25.12
43.32.1</t>
  </si>
  <si>
    <t>25.12.10
43.32.10.130</t>
  </si>
  <si>
    <t>Поставка, демонтаж, монтаж противопожарной двери.</t>
  </si>
  <si>
    <t>2.3.7. "Прочие материалы"</t>
  </si>
  <si>
    <t>согласно предложению участника</t>
  </si>
  <si>
    <t>61.10.20.110</t>
  </si>
  <si>
    <t>Обеспечение канала связи между объектами АО "ЛГЭК" (КЭС-Центр обслуживания клиентов г. Усмань).</t>
  </si>
  <si>
    <t>октябрь 2018 - январь 2019</t>
  </si>
  <si>
    <t>Оказание услуг аварийно-диспетчерского обслуживания газопроводов и газового оборудования котельных г. Усмань и с. Пригородка Усманского района.</t>
  </si>
  <si>
    <t>по факту выполненных работ</t>
  </si>
  <si>
    <t>20.59
32.50</t>
  </si>
  <si>
    <t>Расходные материалы и реактивы для лаборатории</t>
  </si>
  <si>
    <t>71.20.1</t>
  </si>
  <si>
    <t>71.20.12</t>
  </si>
  <si>
    <t>Оказание услуг по анализу сточных вод.</t>
  </si>
  <si>
    <t>71.12.11</t>
  </si>
  <si>
    <t>71.12.19</t>
  </si>
  <si>
    <t>Проектирование узла учета газа котельной "Свободный Сокол".</t>
  </si>
  <si>
    <t>Оказание услуг ремонта и проведения технических экспертиз по факту несанкциронироваееого вскрытия копусов приборов учета Меркурий.</t>
  </si>
  <si>
    <t>сентябрь 2018 - декабрь 2019</t>
  </si>
  <si>
    <t>Доставка платежных документов (квитанций) в г. Усмань.</t>
  </si>
  <si>
    <t>по факту оказания услуг
(50 в 18г.,
50 в 19г.)</t>
  </si>
  <si>
    <t>сентябрь 2018 - апрель 2019</t>
  </si>
  <si>
    <t>86.90.4</t>
  </si>
  <si>
    <t>86.90.19.140</t>
  </si>
  <si>
    <t>Оказание оздоровительных, санаторно-курортных услуг (курсовки)</t>
  </si>
  <si>
    <t>Выполнение исходно-разрешительной документации, рабочей документации, строительно-монтажных и пусконаладочных работ по объекту: "Электроснабжение жилого здания по адресу: г. Липецк, ул. 50 лет НЛМК, кадастровый № 48:20:0045902:51" (строительство КЛ-0,4 кВ от ТП-339 до жилого здания по ул. 50 лет НЛМК, кадастровый № 48:20:0045902:51).</t>
  </si>
  <si>
    <t>в соответствии с договором и утвержденным бюджетом
(1 350 в 18г.,
 2 026,6 в 19г.)</t>
  </si>
  <si>
    <t xml:space="preserve"> октябрь</t>
  </si>
  <si>
    <t>ноябрь 2018 - апрель 2019</t>
  </si>
  <si>
    <t>Инспекционный контроль за сертифицированной электрической энергией в распределительных эл. сетях АО "ЛГЭК", присоединенных к I-ой группе центров питания.</t>
  </si>
  <si>
    <t>Служба главного электрика</t>
  </si>
  <si>
    <t>закупка у единственного поставщика</t>
  </si>
  <si>
    <t>Инспекционный контроль за сертифицированной электрической энергией в распределительных эл. сетях АО "ЛГЭК", присоединенных к II-ой группе центров питания.</t>
  </si>
  <si>
    <t>43.22.12</t>
  </si>
  <si>
    <t>Ремонт административного здания ул. Кузнечная, 1, инв. № 100880 (ремонт системы вентиляции).</t>
  </si>
  <si>
    <t>Выполнение строительно-монтажных и пусконаладочных работ по объекту: "Электроснабжение 1/2 доли садового домика по адресу: г. Липецк, СНТ "Кооператор", линия 5, участок № 194" (строительство новой КТП взамен существующей МТП-135 (инв № 410070А) в СНТ; монтаж трансформатора в новой КТП в СНТ; монтаж оборудования в РУ-6 кВ новой КТП в СНТ; монтаж оборудования в РУ-0,4 кВ новой КТП в СНТ; монтаж узла учета в РУ-0,4 кВ новой КТП в СНТ; строительство ЛЭП-0,4 кВ от новой КТП в СНТ).</t>
  </si>
  <si>
    <t>Выполнение строительно-монтажных и пусконаладочных работ по объекту: "Электроснабжение здания автосервиса на 2 поста и автомойки на 2 поста по адресу: г. Липецк, ул. Студеновская, зем. уч. 122 г" (строительство ЛЭП-0,4 кВ от ТП-94 до здания автосервиса на 2 поста и автомойки на 2 поста по ул. Студеновская, зем. уч.122 г).</t>
  </si>
  <si>
    <t>конкурентные переговоры, закупка не более 100 тыс. руб., участники МСП</t>
  </si>
  <si>
    <t>Выполнение исходно-разрешительной документации, рабочей документации, строительно-монтажных работ по объекту:
 "Водоотведение объекта "Многоквартирное жилое здание с объектами соцкультбыта по пер. Литаврина": (строительство канализационной сети от точки врезки в существующую канализационную сеть Ду=300 мм по ул. Литаврина до границы земельного участка многоквартирного жилого здания с объектами соцкультбыта по пер. Литаврина).</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</si>
  <si>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земельный участок №758 площадью 600 кв.м., предоставленный для ведения коллективного садоводства из земель сельскохозяйственного назначения, расположенный в Липецкой области, Липецком районе, СНП "Спутник", массив II" (реконструкция ВЛ-0,4 кВ от новой МТП в СНП "Спутник", смонтированной по п.1.1.3.2.9/18, до участка № 758).
2. "Электроснабжение садового домика по почтовому адресу ориентира: г. Липецк, СНТ "Горняк", линия 2, участок №84" (реконструкция ВЛ-0,4кВ от ТП-642 в СНТ "Горняк" инв.№3003463 до участка №84, линия 2).
3. "Электроснабжение садового домика по адресу: г. Липецк, СНТ "Горняк", земельный участок № 443" (реконструкция ВЛ-0,4 кВ от ТП-642 в СНТ "Горняк" инв.№3003463 до участка № 443).</t>
  </si>
  <si>
    <t>октябрь - 10 декабря</t>
  </si>
  <si>
    <t>Выполнение рабочей документации по объекту: "Реконструкция канализации ул. Газина 3,5,7,9 (труба Чугун Ф-150 L-254.4 инв. № 320246) на участке от К-587 до К-555".</t>
  </si>
  <si>
    <t>Выполнение проектной документации (согласно постановлению Правительства РФ № 87 от 16.02.2008) по объекту: "Реконструкция водопровода по ул. Гагарина от кол. № 116 до кол. № 144" (реконструкция водопровода по ул. Опыт., Пришв.-19, Звезд-12, закольц. у д. 21.25 Семашко, Вилкова, Студен. 3-19 Пионер, Гром, Сырск (инв. № 310166) на участке от кол. № 116 до кол. № 144).</t>
  </si>
  <si>
    <t>Оказание услуг по вывозу твердых коммунальных отходов.</t>
  </si>
  <si>
    <t>2.6.1. "Услуги по содержанию ОС"</t>
  </si>
  <si>
    <t>КЭС
КТС
КВС
Управление</t>
  </si>
  <si>
    <t>Выполнение исходно-разрешительной документации, рабочей и проектной документации (согласно постановлению Правительства РФ № 87 от 16.02.2008) по объекту: "Электроснабжение многоэтажного многоквартирного жилого дома с отдельно стоящей котельной по ул. Котовского в г. Липецке по адресу: г. Липецк, кадастровый № 48:20:0045602:359" (строительство новой ТП по ул. Котовского; монтаж трансформатора № 1 в новой ТП; монтаж трансформатора № 2 в новой ТП; монтаж оборудования в РУ-10 кВ новой ТП; монтаж оборудования в РУ-0,4 кВ новой ТП; монтаж узла учета в РУ-0,4 кВ новой ТП; монтаж ОПС в новой ТП; строительство КЛ-10 кВ от ТП-178 яч. 5 до новой ТП; строительство КЛ-10 кВ от ТП-178 яч. 6 до новой ТП; строительство КЛ-10 кВ от ТП-176 яч. 5 до новой ТП; строительство КЛ-10 кВ от ТП-176 яч. 6 до новой ТП).</t>
  </si>
  <si>
    <t>в соответствии с договором и утвержденным бюджетом
(481,8 в 18г.,
321,2 в 19г.)</t>
  </si>
  <si>
    <t>Выполнение исходно-разрешительной документации, рабочей документации, строительно-монтажных и пусконаладочных работ по объектам: "Электроснабжение нежилого помещения № 4 по адресу: г. Липецк, ул. Космонавтов, стр. 53а" (строительство ЛЭП-0,4 кВ от ТП-848 до нежилого помещения №4 по ул. Космонавтов, стр. 53а).</t>
  </si>
  <si>
    <t>Поставка запорной арматуры.</t>
  </si>
  <si>
    <t>2.3.2.2.2. "Хозспособ (КВС)"</t>
  </si>
  <si>
    <t>Поставка металлопроката.</t>
  </si>
  <si>
    <t>2.3.2.2.3. "Материалы на ремонт ОС (хозспособ КЭС)"
2.3.2.2.2. "Материалы на ремонт ОС (хозспособ КТС)"
2.3.2.2.3. "Материалы на ремонт ОС (хозспособ КВС)"
2.3.2.3. "Материалы на ремонт ОС (РЦУР)"</t>
  </si>
  <si>
    <t>КЭС
КТС
КВС
УР</t>
  </si>
  <si>
    <t>безналичный расчет не позднее последнего дня месяца, следующего за месяцем поставки
(0 в 18г.,
15 000 в 19г.)</t>
  </si>
  <si>
    <t>2.3.2.2.2. "Хозспособ (КВС)"
2.3.2.2.3. "Хозспособ (КТС)"</t>
  </si>
  <si>
    <t>КВС, КТС</t>
  </si>
  <si>
    <t>безналичный расчет не позднее последнего дня месяца, следующего за месяцем поставки
(0 в 18г.,
16 000 в 19г.)</t>
  </si>
  <si>
    <t>27.12
27.32.2
27.32.2
27.33
27.33
27.90.9</t>
  </si>
  <si>
    <t>27.12.23
27.32.13
27.32.13
27.33.13.120
27.33.13.140
27.90.12.110</t>
  </si>
  <si>
    <t>Поставка электротехнического оборудования (разъединители, кабели, арматура кабельная, контакторы, изоляторы).</t>
  </si>
  <si>
    <t>ШТ
М
ШТ
ШТ
ШТ
ШТ</t>
  </si>
  <si>
    <t>6
8101
2
210
2
120</t>
  </si>
  <si>
    <t>27.33.13.130</t>
  </si>
  <si>
    <t>Поставка арматуры кабельной.</t>
  </si>
  <si>
    <t>2.12.4. "Инвестиции на капитальное строительство"
2.3.2.2. "Хозспособ"</t>
  </si>
  <si>
    <t>27.33.13.160</t>
  </si>
  <si>
    <t>Поставка устройств плавного пуска (Emotron 2.0 MSF-310, MSF-085, MSF-60)</t>
  </si>
  <si>
    <t>27.12
27.33
27.90.9
27.33</t>
  </si>
  <si>
    <t>27.12
27.33.13
27.90.12.130
27.33.14</t>
  </si>
  <si>
    <t>Поставка электротехнического оборудования (аппаратура распределительная и её части, аппаратура коммутации, арматура электроизоляционная из пластмасс).</t>
  </si>
  <si>
    <t>ШТ
ШТ
М
ШТ</t>
  </si>
  <si>
    <t>12
10
325
650</t>
  </si>
  <si>
    <t>Закупка уличного шкафа управления Поток 2100х1000х600-УХЛ1.</t>
  </si>
  <si>
    <t>2.12.3. "Инвестиции на капитальное строительство по договорам подключения"</t>
  </si>
  <si>
    <t>Концентрат минеральный "Галит" (сорт первый, тип С, помол № 3, упакованный в МКР по 1 тонне).</t>
  </si>
  <si>
    <t>42.91.5</t>
  </si>
  <si>
    <t>42.91.20.150</t>
  </si>
  <si>
    <t>Водолазное обследование дюкерных переходов через реку Воронеж в г. Липецк.</t>
  </si>
  <si>
    <t>Ремонт КЛ-6 кВ от ТП 187-ТП 93-392 (ААШВ 3*120 ал.), инв. № 345463, (прокол 17,5 м. под проезжей частью ул. Первомайская в районе пересечения с ул. Литаврина)-1 этап.</t>
  </si>
  <si>
    <t>2.4.1. "Услуги по ремонту оборудования, эданий и прочего"</t>
  </si>
  <si>
    <t>сенттябрь - октябрь</t>
  </si>
  <si>
    <t>Ремонт КЛ-6 кВ от ТП 187-ТП 93-392 (ААШВ 3*120 ал.), инв. № 345463, (прокол 17,5 м. под проезжей частью ул. Первомайская в районе пересечения с ул. Литаврина) - 2 этап.</t>
  </si>
  <si>
    <t>конкурентные переговоры, закупка не более 100 тыс. руб.</t>
  </si>
  <si>
    <t>Выполнение исходно-разрешительной документации, рабочей документации по объекту: "Реконструкция (вынос) КВЛ 6кВ РП-27 – ТП-437 инв. № 340944 в районе строительства магазина, расположенного по ул. Цементников, д. 7а в г. Липецке".</t>
  </si>
  <si>
    <t>Выполнение исходно-разрешительной документации, рабочей документации по объекту: "Реконструкция (вынос) воздушной линии 0,4 кВ ул. Суворова от ТП-514, 551, 503 инв. № 346319 в г. Липецке в районе дома № 17 по ул. Прокатная".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</si>
  <si>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СТ "Речное" уч. 378 улица Береговая" (реконструкция ВЛ-0,4 кв от СТП-960 в СНТ "Речное", смонтированной по п. 1.1.3.2.173/18 ИП, до уч. №378 по ул. Береговая).
2. "Электроснабжение садового домика по адресу: г. Липецк, СНТ "Речное-2", ул. Садовая, участок № 514" (реконструкция ВЛ-0,4 кВ от СТП-960 в СНТ "Речное" инв.№ 3130212 до участка № 514).</t>
  </si>
  <si>
    <t xml:space="preserve">в соответствии с договором и утвержденным бюджетом
</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</si>
  <si>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"Тракторостроитель-2", линия 2, участок № 18" (реконструкция ВЛ-0,4 кВ от КТП-266 в СНТ "Тракторостроитель-2" инв.№ 3003498).
2. "Электроснабжение садового домика по адресу: г. Липецк, СНТ "имени И.В. Мичурина", улица Мирная, участок № 24" (строительство ВЛ-0,4 кВ от СТП-988 в СНТ "имени И.В. Мичурина" до участка № 24, улица Мирная).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</si>
  <si>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"Дачный-4", линия № 29, участок № 1044" (реконструкция ВЛ-0,4 кВ от новой КТП-1 в СНТ "Дачный -4", смонтированной по п. 1.1.3.2.152/18 ИП, до участка № 1044).
2. "Электроснабжение садового домика по адресу: г. Липецк, СНТ "Дачный-4", линия № 29, участок № 1047" (реконструкция ВЛ-0,4 кВ от новой КТП-1 в СНТ "Дачный -4", смонтированной по п. 1.1.3.2.152/18 ИП, до участка № 1047).
3. "Электроснабжение садового домика по адресу: г. Липецк, СНТ "Дачный-4", линия № 31, участок № 1129 а" (реконструкция ВЛ-0,4 кВ от новой КТП-1 в СНТ "Дачный-4", смонтированной по п. 1.1.3.2.152/18 ИП, до участка № 1129 а, линия № 31).</t>
  </si>
  <si>
    <t>в соответствии с договором и утвержденным бюджетом
(118,2 в 18г.,
1 063,8 в 19г.)</t>
  </si>
  <si>
    <t>октябрь 2018 - февраль 2019</t>
  </si>
  <si>
    <t>Выполнение строительно-монтажных и пусконаладочных работ по объекту: "Электроснабжение рынка розничной торговли по адресу: г. Липецк, в 7-ом жилом районе Октябрьского округа, кадастровый № 48:20:0043601:20515" (реконструкция РУ-10 кВ ячейки в/в КСО 298 кол-во 32 шт. в РП-49 28 микр. инв. № 431488).</t>
  </si>
  <si>
    <t>октябрь - 16 ноября</t>
  </si>
  <si>
    <t>Выполнение научно-исследовательских археологических работ по объекту: "Электроснабжение жилого дома по адресу: г. Липецк, ул. Нижняя Логовая, д. 11" (строительство КЛ-10кВ от ТП-830А до муфты КЛ-10 кВ, смонтированной по п. 1.1.6.4.40/10 ППР).</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</si>
  <si>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административного здания по адресу: г. Липецк, ул. Советская, д. 32 а" (строительство КЛ-0,4 кВ от ТП-15 до административного здания по ул. Советская, д. 32 а).
2. "Электроснабжение здания учебно-методического центра по адресу: г. Липецк, ул. им. Семашко, д. 1" (строительство КЛ-0,4 кВ от ТП-118 до здания учебно-методического центра по ул. им. Семашко, д. 1).</t>
  </si>
  <si>
    <t>октябрь - 30 ноября</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</si>
  <si>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 6 по адресу: г. Липецк, ул. им. Фридериха Энегельса, д. 5 б" (монтаж прибора учета во ВРУ-0,4 кВ от ТП-463 нежилого помещения № 6 по ул. им. Фридериха Энгельса, д. 5 б).
2. "Электроснабжение нежилого помещения № 6 по адресу: г. Липецк, ул. им. Фридериха Энгельса, д. 5 б" (строительство КЛ-0,4 кВ от ТП-463 до нежилого помещения № 6 по ул. им. Фридериха Энгельса, д. 5 б).</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</si>
  <si>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газовой котельной, пристроенной к многоэтажному многоквартирному жилому дому с подземной автостоянкой по ул. Крайняя, д. 4" (монтаж оборудования в РУ-0,4 кВ ТП-5).
2. "Электроснабжение газовой котельной, пристроенной к многоэтажному многоквартирному жилому дому с подземной автостоянкой, расположенной по почтовому адресу ориентира: г. Липецк, ул. Крайняя, д. 4" (строительство КЛ-0,4 кВ от ТП-5 до газовой котельной, пристроенной к многоэтажному многоквартирному жилому дому с подземной автостоянкой по ул. Крайняя, д. 4).
3. "Электроснабжение модуля (склада) по адресу: г. Липецк, ул. Юношеская, строение 77 к" (строительство МТП по ул. Юношеская; монтаж узла учета в новой МТП; монтаж ОПС в новой МТП; строительство ВЛ-10 кВ от опоры КВЛ-10кВ от ячейки №14 РУ-10кВ ГПП "Центролит" до ТП-653 до новой МТП по ул. Юношеская").</t>
  </si>
  <si>
    <t>в соответствии с договором и утвержденным бюджетом
 (306,5 в 18г.,
2 758,5 в 19г.)</t>
  </si>
  <si>
    <t>октябрь 2018 - август 2019</t>
  </si>
  <si>
    <t>Выполнение строительно-монтажных работ по объекту: "Застройка 30 и 31 микрорайонов в 7-ом жилом районе г. Липецка" (строительство сети хоз.- фекальной канализации от точки подключения в реконструируемый канализационный коллектор Ду=800 мм с. Подгорное и пос. Сырский Рудник в районе Воронежского шоссе до границы земельного участка 30-31 микрорайонов в 7 жилом районе г. Липецка).</t>
  </si>
  <si>
    <t>Выполнение строительно-монтажных работ по объектам:
1. Водоснабжение объекта: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2) на территории Военного городка № 1".
2. Водоснабжение объекта: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3,4) на территории Военного городка № 1".
3. Водоснабжение объекта: "Строительство водопроводной сети от точки подключения в существующий водопровод Ду=500 мм по ул. Космонавтов до границы земельного участка, отведенного под строительство жилого здания (литер 1) на территории Военного городка № 1".</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</si>
  <si>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по адресу : г. Липецк, проезд Универсальный, владение 2е, помещение 1" (реконструкция ВЛ-0,4 кВ от КТП-142 по Поперечному проезду инв.№3130225 до нежилого помещения по проезду Универсальный, владение 2е, помещение 1 ).
2. "Электроснабжение садового домика по адресу: кирпичный садовый домик площадью 16,3 кв.м., расположенный на земельном участке № 206 по улице № 2 в ПСОПиИ "Речное" г. Липецка" (реконструкция ВЛ-0,4 кВ от КТП-466 в ПСОПиИ "Речное", смонтированной по п. 1.1.3.2.74/18 ИП, до земельного участка №206 по улице №2).</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</si>
  <si>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"Металлург-1", квартал II, участок № 188" (реконструкция ВЛ-0,4 кВ от КТП-149 в СНТ "Металлург-1" инв.№3003665 до участка №188, квартал II).
2. "Электроснабжение садового домика по адресу: земельный участок № 339 общей площадью 600 кв.м., расположенный в СПО "Металлург-1" г. Липецка, квартал 2. уч. № 339" (реконструкция ВЛ-0,4 кВ от КТП-149 в СНТ "Металлург-1" инв.№3003665 до участка № 339).
3. "Электроснабжение садового домика по адресу: г. Липецк, Липецкое СНТ "Металлург-1", I квартал, участок № 152" (реконструкция ВЛ-0,4 кВ от новой МТП в СНТ "Металлург-1", смонтированной по п . 1.1.3.2.51/18 ИП, до участка № 152, I квартал).
4. "Электроснабжение садового домика по адресу: г. Липецк, Липецкое СНТ "Металлург-1", III квартал, участок № 378" (реконструкция ВЛ-0,4 кВ от МТП-980 в СНТ "Металлург-1", смонтированной по п. 1.1.3.2.83/18 ИП, до участка № 378).</t>
  </si>
  <si>
    <t>в соответствии с договором и утвержденным бюджетом (345,812 в 18г.,
389,156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</si>
  <si>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СНП "Спутник", II массив, участок № 269".
2. "Электроснабжение садового домика по адресу: г. Липецк, СНП "Спутник", массив II, участок № 345".
3. "Электроснабжение садового домика по адресу: г. Липецк, СНП "Спутник", массив II, участок № 359".
4. "Электроснабжение садового домика по почтовому адресу ориентира: г. Липецк, СНТ "Горняк", участок № 580".
5. "Электроснабжение садового домика по почтовому адресу ориентира: г. Липецк, СНТ "Тракторостроитель-1", ул. Дорожная, участок № 9".
6. "Электроснабжение садового домика по почтовому адресу ориентира: г. Липецк, СНП "Мечта", участок № 735".
7. "Электроснабжение садового домика по адресу: г. Липецк, СНТ пенсионеров и инвалидов "Речное", линия 3, земельный участок №185".
8. "Электроснабжение садового домика по адресу: г. Липецк, территория СНТ пенсионеров и инвалидов "Речное", земельный участок № 166".
9. "Электроснабжение садового домика по адресу: г. Липецк, потребительское садоводческое общество пенсионеров и инвалидов "Речное", земельный участок № 407".
10. "Электроснабжение садового домика по адресу: Липецкая область, Липецкий район, потребительского садоводческого общества пенсионеров и инвалидов "Речное", по ул. Береговая, участке № 346".
11. "Электроснабжение склада промтоваров адресу: г. Липецк, ул. Плеханова, д. 61, пом. 2" (монтаж оборудования, прибора учета).
12. "Электроснабжение склада промтоваров адресу: г. Липецк, ул. Плеханова, д. 61, пом. 2" (строительство КЛ-0,4 кВ).</t>
  </si>
  <si>
    <t>в соответствии с договором и утвержденным бюджетом
(1 055,00 в 18г.,
4 221,80 в 19г.)</t>
  </si>
  <si>
    <t>ноябрь 2018 - март 2019</t>
  </si>
  <si>
    <t>Выполнение строительно-монтажных работ по объекту: Водоснабжение объекта: "Административное здание с кафе (реконструкция гаража и овощехранилища) по пр. Петровский, 1Б" (строительство водопровода от точки врезки в существующий водопровод Ду=100 мм по ул. Кузнечная до границы земельного участка административного здания с кафе (реконструкция гаража и овощехранилища) по пр. Петровский, 1Б).</t>
  </si>
  <si>
    <t>27.31</t>
  </si>
  <si>
    <t>27.31.11</t>
  </si>
  <si>
    <t>Покупка кабельной емкости (оптических волокон) в волоконно-оптическом кабеле: ВОК от здания КТС до базы КТС (ул. Толстого, 23а-ул. Московская, 6в; доля Продавца-1/12); ВОК от здания КВС до базы КТС (пр. Поперечный, 7-ул. Московская, 6в; доля Продавца-1/12); волоконно-оптическая сеть (4-х жильная) (пл. Петра Великого, 4а-АТС 22; ул. Плеханова, 5-ул. Кузнечная, 1-пл. Петра Великого, 4а-ул. Толстого, 23а-ул. Кузнечная, 1; доля Продавца-4/12).</t>
  </si>
  <si>
    <t>В соответствии со служебной запиской</t>
  </si>
  <si>
    <t>закупка у единственного поставщика, закупка не более 100 тыс. руб.</t>
  </si>
  <si>
    <t>Выполнение исходно-разрешительной, рабочей, проектной документации (согласно постановлению Правительства РФ № 87 от 16.02.2008), строительно-монтажных и пусконаладочных работ по объектам:
1. "Электроснабжение многоэтажного многоквартирного здания со встроеными помещениями и подземной автостоянкой по ул. Балмочных и Электроснабжение жилых зданий со встроенными помещениями и подземной автостоянкой по адресу: г. Липецк, ул. Тельмана-ул. Балмочных" (монтаж оборудования в РУ-6 кВ ТП-803; строительство новой ТП по ул. Балмочных; монтаж трансформатора №1 в новой ТП; монтаж трансформатора №2 в новой ТП; монтаж оборудования в РУ-6 кВ новой ТП; монтаж оборудования в РУ-0,4 кВ новой ТП; монтаж узла учета в РУ-0,4 кВ новой ТП; монтаж охранно-пожарной сигнализации в новой ТП; строительство КЛ-6кВ от ТП-803 до новой ТП).
2. "Электроснабжение жилых зданий со встроенными помещениями и подземной автостоянкой по адресу: г. Липецк, ул. Тельмана-ул. Балмочных" (строительство КЛ-0,4 кВ от новой ТП, смонтированной по п. 1.1.3.1.58/18 ИП по ул. Тельмана-ул. Балмочных, до ВРУ-0,4 кВ в ТП-302 а для жилых зданий со встроенными помещениями и подземной автостоянкой по ул. Тельмана – ул. Балмочных).
3. "Электроснабжение многоэтажного многоквартирного здания со встроенными помещениями и подземной автостоянкой по ул. Балмочных" (строительство КЛ-0,4 кВ от новой ТП, смонтированной по п. 1.1.3.1.58/18 ИП по ул. Тельмана-ул. Балмочных, до многоэтажного многоквартирного здания со встроенными помещениями и подземной автостоянкой по ул. Балмочных).</t>
  </si>
  <si>
    <t>в соответствии с договором и утвержденным бюджетом
(1 600 в 18г.,
38 440,124 в 19г.)</t>
  </si>
  <si>
    <t>Выполнение исходно-разрешительной документации, рабочей документации, строительно-монтажных работ по объекту: Водоснабжение объекта "Здание торгового центра по ул. им. Генерала Меркулова в районе водозабора № 5" (строительство водопроводной сети от точки врезки в существующий водопровод Ду=720 мм по ул. Меркулова до границы земельного участка здания торгового центра по ул. им. Генерала Меркулова в районе водозабора № 5).</t>
  </si>
  <si>
    <t>Выполнение исходно-разрешительной документации, рабочей документации по объекту: "Реконструкция (опуск в землю) участка кабельной линии 6 кВ от РП 45 яч. 12 ТП-141 (АСШВ 3*150 св) инв. № 340618 на участке от ТП-141 до места спуска в землю в районе блока цехов бывшего Липецкого станкостроительного завода в г. Липецке по ул. Советская, д. 36, д. 66".</t>
  </si>
  <si>
    <t>Выполнение исходно-разрешительной, корректировка рабочей, проектной документации (согласно постановлению Правительства РФ № 87 от 16.02.2008), строительно-монтажных и пусконаладочных работ по объектам:
1. "Электроснабжение объекта Комплекс памятников, связанных с "Липецкими минеральными водами, начала XIX века, Здание бывшей курортной гостиницы, 2 пол. XIX века" по адресу: г. Липецк, проезд Петровский, дом № 1" (строительство новой ТП по проезду Петровский; монтаж трансформатора № 1 в новой ТП; монтаж трансформатора № 2 в новой ТП; монтаж оборудования в РУ-10 кВ новой ТП; монтаж оборудования в РУ-0,4 кВ новой ТП; монтаж узла учета в РУ-0,4 кВ новой ТП; монтаж пожарно-охранной сигнализации в новой ТП; строительство КЛ-10 кВ от ТП-853 яч. № 8 до новой ТП).
2. "Электроснабжение объекта Комплекс памятников, связанных с "Липецкими минеральными водами, начала XIX века, Здание бывшей курортной гостиницы, 2 пол. XIX века по адресу: г. Липецк, проезд Петровский, дом № 1" (реконструкция оборудования РУ-10 кВ в ТП-853).</t>
  </si>
  <si>
    <t>в соответствии с договором и утвержденным бюджетом
(300 в 18г,
5 820,6 в 19г.)</t>
  </si>
  <si>
    <t>ноябрь 2018 - июль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</si>
  <si>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7-го жилого района в Октябрьском округе г. Липецка" (реконструкция оборудования РУ-10 кВ РП-50 инв. № 432237).
2. "Электроснабжение склада по адресу: г. Липецк, кадастровый номер № 48:13:1550901:29" (строительство ЛЭП-0,4 кВ от КТП-860 до склада, кадастровый номер № 48:13:1550901:29).
3. "Электроснабжение здания склада непродовольственных товаров по адресу: г. Липецк, ул. Ангарская, строение 1 В" (монтаж прибора учета во ВРУ-0,4 кВ от ТП-309 здания склада непродовольственных товаров по ул. Ангарская, строение 1 В).
4. "Электроснабжение здания склада непродовольственных товаров по адресу: г. Липецк, ул. Ангарская, строение 1 В" (строительство ВЛ-0,4 кВ от ТП-309 до здания склада непродовольственных товаров по ул. Ангарская, строение 1 В).</t>
  </si>
  <si>
    <t>в соответствии с договором и утвержденным бюджетом
(260,00 в 18г.,
638,20 в 19г.)</t>
  </si>
  <si>
    <t>ноябрь 2018 - май 2019</t>
  </si>
  <si>
    <t>Техническое обслуживание и текущий ремонт автомобилей марки ЗИЛ.</t>
  </si>
  <si>
    <t xml:space="preserve">2.5.5. "Услуги по ремонту автотранспорта" </t>
  </si>
  <si>
    <t>открытый запрос предложений с предварительным квалификационным отбором в электронной форме, участники МСП</t>
  </si>
  <si>
    <t>Техническое обслуживание и текущий ремонт автомобилей марки ГАЗ.</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</si>
  <si>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садоводческое некоммерческое товарищество "Монтажник", участок № 1229";
2. "Электроснабжение садового домика по адресу: садовый домик площадью 32,3 кв. м, расположенный на земельном участке № 19 СНТ "Дачный-1" г. Липецка";
3. "Электроснабжение садового домика по адресу : г. Липецк, садоводческое некоммерческое товарищество "Дачный-4", линия 34, земельный участок № 1237".</t>
  </si>
  <si>
    <t>в соответствии с договором и утвержденным бюджетом
(97,70 в 18г.,
887,30 в 19г.)</t>
  </si>
  <si>
    <t>октябрь 2018 - март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</si>
  <si>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объекта "Котельная для теплоснабжения ГОАОУ "Центра поддержки одаренных детей "Стратегия" в г. Липецке" (монтаж оборудования в РУ-0,4 кВ ТП-423).
2. Электроснабжение объекта "Котельная для теплоснабжения ГОАОУ "Центра поддержки одаренных детей "Стратегия" в г. Липецке" (строительство КЛ-0,4 кВ от ТП-423 до котельной для теплоснабжения ГОАОУ "Центра поддержки одаренных детей "Стратегия" по ул. Ковалева).</t>
  </si>
  <si>
    <t>в соответствии с договором и утвержденным бюджетом
(373,95 в 18г.,
305,95 в 19г.)</t>
  </si>
  <si>
    <t>42.91.20.190</t>
  </si>
  <si>
    <t>Капитальный ремонт межквартальных сетей водоснабжения (ремонт дюкера Д=300мм от ВК-2 до ВК-4, инв. №310960, водопровод от н.ст. 2-го подъема Ситовского в/з до с. Сселки, труба ст. 2д325-1936,0м.).</t>
  </si>
  <si>
    <t xml:space="preserve">Выполнение строительно-монтажных работ по объекту: "Техническое перевооружение участка теплотрассы по ул. 40 лет Октября д. 39 школа-интернат № 2 (инв. № 331705)". </t>
  </si>
  <si>
    <t>Выполнение документации по планировке территории (проекта планировки и проекта межевания) по объекту: "Электроснабжение многоэтажного жилого дома с подземной автостоянкой по адресу: г. Липецк, ул. Гагарина, д. 27 а".</t>
  </si>
  <si>
    <t>Выполнение строительно-монтажных работ по водоснабжению объекта "Жилой район "Берендей" по адресу: Липецкая область, Липецкий район, сельское поселение Сырский сельсовет с. Подгорное" (строительство водопроводной сети от проектируемых скважин на территории водозабора, расположенного по ул. Юношеская, владение 48 В, до объектов проектируемого жилого района "Берендей" по адресу: Липецкая область, Липецкий район, сельское поселение Сырский сельсовет с. Подгорное).</t>
  </si>
  <si>
    <t>в соответствии с договором и утвержденным бюджетом
(1 000 в 18г.,
13 934,8 в 19г.)</t>
  </si>
  <si>
    <t>декабрь 2018 - апрель 2019</t>
  </si>
  <si>
    <t>Выполнение строительно-монтажных работ по объекту: Водоснабжение объекта "Многоэтажный многоквартирный жилой дом с объектами соцкультбыта, подземным паркингом и газовой котельной по пр. Победы, зем. участок 101" (строительство водопроводной сети от точки врезки в существующую водопроводную сеть Ду=400 мм по пр. Победы до границы земельного участка многоэтажного жилого дома по пр. Победы, 101).</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</si>
  <si>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Липецкое СНТ "Металлург-1", III квартал, участок № 264" (реконструкция ВЛ-0,4 кВ от КТП-149 в СНТ "Металлург-1" инв.№3003665 до участка №264, III квартал).
2. "Электроснабжение садового домика по адресу: г. Липецк, территория Липецкого СНТ "Металлург-1, земельный участок 2/423" (реконструкция ВЛ-0,4 кВ от КТП-149 в СНТ " Металлург-1", смонтированной по п. 1.1.3.2.45/18 ИП, до земельного участка № 2/423).</t>
  </si>
  <si>
    <t>в соответствии с договором и утвержденным бюджетом
(335 в 18г.,
 335,90 в 19г.)</t>
  </si>
  <si>
    <t>ноябрь 2018 - февраль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</si>
  <si>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 "Дачный-4", линия 26, участок № 899" (строительство ВЛ-0,4 кв от КТП-2 в СНТ "Дачный-4", смонтированной по п. 1.1.3.2.152/18 ИП, до участка № 899, линия 26).
2. "Электроснабжение садового домика по адресу: г. Липецк, СНТ "Дачный-1", участок № 311" (реконструкция ВЛ-0,4 кв от новой МТП в СНТ "Дачный-1", смонтированной по 1.1.3.2.1/18 ИП, до участка №311).
3. "Электроснабжение садового домика по почтовому адресу ориентира: г. Липецк, некоммерческое товарищество "Металлург-3", улица № 31/1, участок 25" (реконструкция ВЛ-0,4 кВ от СТП-677 в СНТ "Монтажник" инв.№3003543 до участка №25, улица №31/1 в некоммерческом товариществе "Металлург-3").</t>
  </si>
  <si>
    <t>в соответствии с договором и утвержденным бюджетом
(500 в 18г.,
 723,20 в 19г.)</t>
  </si>
  <si>
    <t>ноябрь 2018 - 
 22 марта 2019</t>
  </si>
  <si>
    <t>Выполнение исходно-разрешительной документации, рабочей документации, строительно-монтажных и пусконаладочных работ по объекту: "Электроснабжение школы жилой многоэтажной застройки по ул. 50 лет НЛМК в г. Липецке по адресу: г. Липецк, ул. 50 лет НЛМК" (строительство новой ТП по ул. 50 лет НЛМК; монтаж трансформатора №1 в новой ТП; монтаж трансформатора №2 в новой ТП; монтаж оборудования в РУ-10 кВ новой ТП; монтаж оборудования в РУ-0,4 кВ новой ТП; монтаж узла учета в РУ-0,4 кВ новой ТП; монтаж пожарно-охранной сигнализации в новой ТП; строительство КЛ-10 кВ от РП №51 яч.9-ТП-898 по ул. 50 лет НЛМК до новой ТП; строительство КЛ-10 кВ от ячеек, смонтированных по коду 1.1.3.1.83/18 в ТП-910"А" до новой ТП).</t>
  </si>
  <si>
    <t>в соответствии с договором и утвержденным бюджетом
(0,0 в 18г.,
 9 736,90 в 19г.)</t>
  </si>
  <si>
    <t>январь 2019 - апрель 2019</t>
  </si>
  <si>
    <t>27.11.13</t>
  </si>
  <si>
    <t>27.11.43</t>
  </si>
  <si>
    <t>Поставка трансформатора ТЛС-40/10/0,4 УХЛ2</t>
  </si>
  <si>
    <t>2.3.2.2.1."Материалы на ремлнт ОС. Хозспособ КЭС"</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</si>
  <si>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 "Горняк", участок № 229" (реконструкция ВЛ-0,4 кВ от МТП-687 в СТ "Ударник" инв.№3003570 до участка №229 в СНТ "Горняк").
2. "Электроснабжение садового домика по почтовому адресу ориентира: г. Липецк, СНТ "Горняк-1", участок № 766" (строительство ВЛ-0,4 кВ от МТП смонтированной по п. 1.1.3.3.1ПМ/18 ИП в СНТ "Горняк-1").
3. "Электроснабжение садового домика по почтовому адресу ориентира: г. Липецк, СНТ "Спутник", II массив, участок № 436" (реконструкция ВЛ-0,4 кВ от КТП-1001 в СНТ "Спутник", II массив, смонтированной по п. 1.1.3.2.165/18 ИП до участка № 436).</t>
  </si>
  <si>
    <t>в соответствии с договором и утвержденным бюджетом
(35,7 в 18г.,
436,3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</si>
  <si>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(сдт Речное) потребительское садоводческое общество пенсионеров и инвалидов "Речное", 4-я линия, участок № 106" (реконструкция ВЛ-0,4 кВ от КТП-466 в СНТ ПиИ "Речное", смонтированной по п. 1.1.3.2.191/18 ИП, до участка № 106, линия 4).
2. "Электроснабжение садового домика по адресу: г. Липецк, потребительское садоводческое общество пенсионеров и инвалидов "Речное", улица 2-а Садовая, земельный участок № 531" (реконструкция ВЛ-0,4 кВ от СТП-960 в СНТ "Речное" (инв. №3130212) до земельного участка № 531, улица 2-а Садовая).
3. "Электроснабжение садового домика по адресу: г. Липецк , СНТ "Авторемонтник", линия 4, участок № 77 б" (реконструкция ВЛ-0,4 кВ от ТП-197 "А" в СНТ "Авторемонтник", смонтированной по п. 1.1.3.2.143/18 ИП, до участка № 77 б).</t>
  </si>
  <si>
    <t>в соответствии с договором и утвержденным бюджетом
(374,2 в 18г.,
561,8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</si>
  <si>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"Дачный-4", линия № 21, участок № 687" (реконструкция ВЛ-0,4 кВ от новой КТП-2 в СНТ "Дачный -4", смонтированной по п. 1.1.3.2.156/18 ИП, до участка № 687, линия № 21)
2. "Электроснабжение садового домика по адресу: г. Липецк, СНТ "Дачный-4", линия № 37, земельный участок № 1340" (реконструкция ВЛ-0,4 кВ от новой КТП-1 в СНТ "Дачный-4", смонтированной по п. 1.1.3.2.242/18 ИП, до земельного участка № 1340, линия № 37).
3. "Электроснабжение садового домика по почтовому адресу ориентира: г. Липецк, некоммерческое товарищество садоводов "Металлург-3", улица 32-1, участок № 27" (реконструкция ВЛ-0,4 кВ от СТП-677 в СНТ "Монтажник" инв.№ 3003557 до участка №27, улица 32-1 в НТС "Металлург-3").</t>
  </si>
  <si>
    <t>в соответствии с договором и утвержденным бюджетом
(370,0 в 18г.,
555,0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</si>
  <si>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"Тракторостроитель-2", линия 29, участок № 2" (строительство новой СТП-10/0,4 кВ в СНТ "Тракторостроитель-2"; реконструкция ВЛ-6 кВ в "Тракторостроитель-2", смонтированной по п. 1.1.3.2.110/18 ИП до новой СТП; строительство ВЛ-0,4 кВ от новой СТП в СНТ "Тракторостроитель-2"; монтаж узла учета в РУ-0,4 кВ новой СТП).
2. "Электроснабжение садового домика по адресу: г. Липецк, СНТ "Тракторостроитель-2", линия № 11, участок № 10" (реконструкция ВЛ-0,4 кВ от КТП-266 в СНТ "Тракторостроитель" инв.№ 3003498 до участка № 10, линия № 11 СНТ "Тракторостроитель-2").
3. "Электроснабжение садового домика по почтовому адресу ориентира: г. Липецк, СНТ "Тракторостроитель-2", линия 32, участок № 20" (строительство ВЛ-0,4 кВ от новой СТП в СНТ "Тракторостроитель-2" до участка № 20, линия 32).
4. "Электроснабжение садового домика по адресу: г. Липецк, СТ "Тракторостроитель-2", линия № 20, земельный участок № 27" (реконструкция ВО-0,4 кВ от КТП-23 в "Тракторостроитель-2", смонтированной по п. 1.1.5.2.126/14 ИП, до участка № 27, линия № 20).
5. "Электроснабжение садового домика по адресу: г. Липецк, СНТ "Весна", участок № 121" (реконструкция ВЛ-0,4 кВ от КТП-154 в СНТ "Весна", смонтированной по п. 1.1.3.2.196/18, до участка № 121).
6. "Электроснабжение садового домика по адресу: г. Липецк, садоводческое некоммерческое партнерство "Мечта", участок № 953" (реконструкция ВЛ-0,4 кВ от СТП-969 в СНТ "Мечта" инв.№3003528 до участка № 953).</t>
  </si>
  <si>
    <t>в соответствии с договором и утвержденным бюджетом
(1 494,4 18г.,
2 241,6 в 19г.)</t>
  </si>
  <si>
    <t>Выполнение проектной документации (согласно постановлению Правительства РФ № 87 от 16.02.2008) по объекту: "Водоснабжение торгово-развлекательного комплекса по ул. Катукова-Московская" (строительство водопровода Д=200 мм от точки врезки в существующий водовод Д=700 мм по ул. Московская до водопроводного колодца на границе земельного участка по ул. Московской).</t>
  </si>
  <si>
    <t>в соответствии с договором и утвержденным бюджетом
(50,00 в 18г.,
100,00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</si>
  <si>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части 3-х этажного административного здания по адресу: г. Липецк, ул. Первомайская, д. 78" (монтаж прибора учета во ВРУ-0,4 кВ от ТП-17 части 3-х этажного административного здания ул. Первомайская, д. 78).
2. "Электроснабжение части 3-х этажного административного здания по адресу: г. Липецк, ул. Первомайская, д. 78" (строительство КЛ-0,4 кВ от ТП-17 до части 3-х этажного административного здания по ул. Первомайская, д. 78).
3. "Электроснабжение нежилых помещений № 1; 2; 3; 4; 5 по адресу: г. Липецк, ул. Октябрьская, дом № 49" (монтаж прибора учета в ВРУ-0,4 кВ от ТП-810 нежилых помещений № 1; 2; 3; 4; 5 по ул. Октябрьская, дом № 49).
4. "Электроснабжение нежилых помещений № 1, 2, 3, 4, 5 по адресу: г. Липецк, ул. Октябрьская, дом № 49" (строительство КЛ-0,4 кВ от ТП-810 до нежилых помещений № 1, 2, 3, 4, 5 по ул. Октябрьская, дом № 49).
5. "Электроснабжение комплекса зданий и сооружений, связанных с организацией отдыха на воде в прибрежной зоне реки Воронеж по адресу: г. Липецк, ул. 50 лет НЛМК в Октябрьском округе кад. № 48:20:0045905:16; модернизация узла учета в РУ-10кВ РП-32 инв.№431687).
6. "Электроснабжение объекта "Реконструкция здания МБОУ ДОД ДЮСШ № 1 по ул. Циолковского, 31 а в г. Липецке" (монтаж оборудования в РУ-0,4 кВ ТП-252).
7. "Электроснабжение помещения №2 по адресу: г. Липецк, ул. Ковалева владение 107 д" (строительство КТП по ул. Ковалева 107 д; монтаж трансформатора в новой КТП; монтаж узла учета в новой КТП; монтаж ОПС в новой КТП; реконструкция ВЛ-6 кВ КТП-406 - КТП-425 инв.№340376 до новой КТП по ул. Ковалева).</t>
  </si>
  <si>
    <t>в соответствии с договором и утвержденным бюджетом
(200,00 в 18г.,
3 517,00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</si>
  <si>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жилого дома по адресу: г. Липецк, пер. Курчатова, д. 1" (реконструкция ВЛ-0,4 кВ от КТП-405 пер. Полтавский инв.№340565 до жилого дома № 1 по пер. Курчатова).
2. "Электроснабжение учебно-лабораторного комплекса по адресу: г. Липецк, ул. Ковалева, д. 109" (строительство новой ТП по ул. Ковалева; монтаж трансформатора №1 в новой ТП; монтаж трансформатора № 2 в новой ТП; монтаж узла учета в новой ТП; монтаж ОПС в новой ТП; реконструкция отпайки от ВЛ-6кВ ПС "Цементная" яч.23,26 до КТПН-490, МТП-954 до новой ТП по ул. Ковалева; реконструкция ВЛ-6 кВ от опоры "ВЛ-6 кВ ТП-406-ТП-425" до МТП-958 инв.№3130230 до новой ТП по ул. Ковалева).
3. "Электроснабжение учебно-лабораторного комплекса по адресу: г. Липецк, ул. Ковалева, д. 109" (строительство двух КЛ-0,4 кВ от новой ТП по ул. Ковалева, смонтированной по п. 1.1.3.1.92/18 ИП до учебно-лабораторного комплекса по ул. Ковалева, д. 109).</t>
  </si>
  <si>
    <t>в соответствии с договором и утвержденным бюджетом
(756,6 в 18г.,
1 253,4 в 19г.)</t>
  </si>
  <si>
    <t>Установка общедомовых приборов учета (ОДПУ) холодной воды, тепловой энергии и теплоносителя.</t>
  </si>
  <si>
    <t xml:space="preserve"> в соответствии с техническим заданием</t>
  </si>
  <si>
    <t>по факту
(170 в 18г.,
1 030 в 19г.)</t>
  </si>
  <si>
    <t>ноябрь 2018 - декабрь 2019</t>
  </si>
  <si>
    <t>Ремонт и поверка общедомовых приборов учета (ОДПУ) холодной воды, тепловой энергии и теплоносителя.</t>
  </si>
  <si>
    <t>по факту
(130 в 18г.,
760 в 19г.)</t>
  </si>
  <si>
    <t>86.21</t>
  </si>
  <si>
    <t>86.21.10.190</t>
  </si>
  <si>
    <t>Предрейсовый и послерейсовый медицинский осмотр водителя в г. Усмань.</t>
  </si>
  <si>
    <t>Поставка шиберных задвижек DN 400 и DN 300.</t>
  </si>
  <si>
    <t>2.12.3. "Инвестиции на капитальное строительство по договорам подключения (материалы)"</t>
  </si>
  <si>
    <t>Поставка шиберных задвижек DN 800.</t>
  </si>
  <si>
    <t>Техническое диагностирование теплообменника для подогрева мазута котельной "Центролит" инв. № 142-3526А, зав. № 5695.</t>
  </si>
  <si>
    <t>Техническое диагностирование теплообменника для подогрева мазута котельной "Центролит" инв. № 142-3527А, зав. № 5794.</t>
  </si>
  <si>
    <t>по факту
(0 в 18г.,
191,892 в 19г.)</t>
  </si>
  <si>
    <t>Оказание информационных услуг с использованием экземпляров Систем Консультант Плюс.</t>
  </si>
  <si>
    <t>по факту
(0 в 18г.,
899,2788 в 19г.)</t>
  </si>
  <si>
    <t>Оказание информационных услуг с использованием экземпляров Систем ЭСНТИ "Техэксперт".</t>
  </si>
  <si>
    <t>по факту
(0 в 18г.,
151,2 в 19г.)</t>
  </si>
  <si>
    <t>Оказание услуг связи (голосовая связь по адресу: пл. Петра Великого, 4а).</t>
  </si>
  <si>
    <t>по факту
(0 в 18г.,
78 в 19г.)</t>
  </si>
  <si>
    <t>Проведение аварийно-восстановительных работ оптических линий связи</t>
  </si>
  <si>
    <t>2.4.2. "Услуги по ремонту элементов ИТ - инфраструктуры и систем связи"</t>
  </si>
  <si>
    <t>по факту
(0 в 18г.,
100 в 19г.)</t>
  </si>
  <si>
    <t>Выполнение технического обслуживания и ремонт систем звукового и речевого оповещения</t>
  </si>
  <si>
    <t>по факту
(0 в 18г.,
25 в 19г.)</t>
  </si>
  <si>
    <t>Оказание услуг связи: телефония (междугородняя и международная связь), доступ к сети Интернет (ADSL, FTTx, GPON), цифровые потоки E1, прямые телефонные пары.</t>
  </si>
  <si>
    <t>151
28
3
10</t>
  </si>
  <si>
    <t>по факту
(0 в 18г.,
2 000 в 19г.)</t>
  </si>
  <si>
    <t>Продление права использования программы для ЭВМ "Контурн-Экстерн"</t>
  </si>
  <si>
    <t>предоплата</t>
  </si>
  <si>
    <t>Закупка гипохлорита натрия марки А (ГОСТ 11086-76).</t>
  </si>
  <si>
    <t>по факту, не позднее последнего дня месяца, следующего за месяцем поставки
(0 в 18г.,
5 161,2 в 19г.)</t>
  </si>
  <si>
    <t>77.12</t>
  </si>
  <si>
    <t>77.12.11</t>
  </si>
  <si>
    <t>Аренды транспортного средства без экипажа (со специальным оборудованием, установленным на нем, предназначенным для проведения ремонта на сетях теплоснабжения) для нужд АО "ЛГЭК".</t>
  </si>
  <si>
    <t>январь 2019 - декабрь 2019
(0 в 18г.,
864,0 в 19г.)</t>
  </si>
  <si>
    <t>Разработка "Проекта инвентаризации объема выбросов парниковых газов АО "ЛГЭК" за 2018 год".</t>
  </si>
  <si>
    <t>2.6.22 "Лицензирование и экспертизы"</t>
  </si>
  <si>
    <t>февраль 2019 - август 2019</t>
  </si>
  <si>
    <t xml:space="preserve">Выполнение исходно-разрешительной документации, рабочей и проектной документации (согласно постановлению Правительства РФ № 87 от 16.02.2008) по объектам:
1. "Водопровод ул. Опытная (труба чуг. д 300-356,3 м), инв. № 310761".
2. "Водоснабжение объекта "Многоквартирный многоэтажный жилой дом со встроенно-пристроенными нежилыми помещениями и объектами инженерного обеспечения по ул. Московская, 151, 153" (строительство водопроводной сети от точки врезки в существующий водопровод Ду=300 мм по ул. Московская до границы земельного участка многоквартирного жилого дома по ул. Московская, 151,153).
3. "Водоснабжение объекта "Многоэтажное жилое здание с подземной автостоянкой по ул. Депутатская" (строительство водопроводной сети от точки врезки в существующую водопроводную сеть Ду=400 мм по ул. Индустриальная до границы земельного участка многоэтажного жилого здания с подземной автостоянкой по ул. Депутатская). </t>
  </si>
  <si>
    <t>в соответствии с договором и утвержденным бюджетом
(0,0 в 18г.,
279,210 в 19г.)</t>
  </si>
  <si>
    <t xml:space="preserve"> декабрь 2018</t>
  </si>
  <si>
    <t>январь 2019 - март 2019</t>
  </si>
  <si>
    <t>Передвижная мастерская на базе ГАЗ-3302-750.</t>
  </si>
  <si>
    <t>2.12.4. "Инвестиции на капитальное строительство (материалы)"</t>
  </si>
  <si>
    <t>Водовоз на базе ГАЗ-3302-750.</t>
  </si>
  <si>
    <t>61.20.30.120</t>
  </si>
  <si>
    <t>Оказание услуг SMS-рассылок.</t>
  </si>
  <si>
    <t>январь 2019 - декабрь 2019
(0 в 18г.,
360 в 19г.)</t>
  </si>
  <si>
    <t>Услуги по поверки средств измерений.</t>
  </si>
  <si>
    <t>2.6.12. "Прочие расходы"</t>
  </si>
  <si>
    <t>январь 2019 - декабрь 2019</t>
  </si>
  <si>
    <t>Выполнение исходно-разрешительной документации, рабочей документации, строительно-монтажных и пусконаладочных работ по объекту: "Электроснабжение садового домика по адресу: г. Липецк, дачное некоммерческое товарищество "Металлург-6", улица № 6, участок № 117" (строительство новой МТП в дачном некоммерческом товариществе "Металлург-6"; монтаж пожарно-охранной сигнализации в новой МТП; монтаж узла учета в РУ-0,4 кВ в новой МТП; реконструкция ВЛ-10 кВ от П/СТ БУТЫРКИ -П/ХСВ СОКОЛ инв.№340510 до новой МТП; строительство ВЛ-0,4 кВ от новой МТП в дачном некоммерческом товариществе "Металлург-6" до участка № 117, улица № 6).</t>
  </si>
  <si>
    <t>в соответствии с договором и утвержденным бюджетом
(153,6 в 18г.,
2 918,4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</si>
  <si>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комплекса зданий и сооружений, связанных с организацией отдыха на воде в прибрежной зоне реки Воронеж по адресу: г. Липецк, ул. 50 лет НЛМК в Октябрьском округе кад. № 48:20:0045905:16" (модернизация узла учета в РУ-10кВ РП-32 инв.№431687).
2. Электроснабжение объекта "Реконструкция здания МБОУ ДОД ДЮСШ № 1 по ул. Циолковского, 31 а в г. Липецке" (монтаж оборудования в РУ-0,4 кВ ТП-252).
3. "Электроснабжение нежилого здания (цеха лесопиления) по адресу: г. Липецк, ул. Прудная, строение 1д" (I этап: монтаж прибора учета во ВРУ-0,4 кВ от КТП-681 нежилого здания (цеха лесопиления) по ул. Прудная, строение 1д. II этап: монтаж трансформатора в КТП-681 взамен существующего инв.№432712).
4. "Электроснабжение нежилого здания (цеха лесопиления) по адресу: г. Липецк, ул. Прудная, строение 1д" (строительство ЛЭП-0,4 кВ от КТП-681 до нежилого здания (цеха лесопиления) по ул. Прудная, строение 1д).</t>
  </si>
  <si>
    <t>в соответствии с договором и утвержденным бюджетом
(154,4 в 18г.,
1 389,6 в 19г.)</t>
  </si>
  <si>
    <t>Выполнение строительно-монтажных и пусконаладочных работ по объекту: "Электроснабжение 1/2 доли садового домика по адресу: г. Липецк, СНТ "Кооператор", линия 5, участок № 194" (монтаж ОПС в новой КТП в СНТ "Кооператор").</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</si>
  <si>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Липецкое СНТ "Металлург-1", квартал III, участок №312" (реконструкция ВЛ-0,4 кВ от МТП-980 в СНТ "Металлург-1", смонтированной по п. 1.1.3.2.83/18 ИП, до участка № 312).
2. "Электроснабжение садового домика адресу: г. Липецк, садоводческое потребительское общество "Металлург-1", квартал III, участок № 408" (реконструкция ВЛ-0,4 кВ от КТП-149 в СНТ "Металлург-1" инв.№ 3003665 до участка № 408, квартал III).
3. "Электроснабжение садового домика по адресу: г. Липецк, СНТ "Липецкстрой", участок № 271" I этап (реконструкция ВЛ-0,4 кВ от КТП-983 в СТ "Студеновское" инв.№3003662 до участка №271 в СНТ "Липецкстрой"); II этап (строительство новой СТП-6/0,4 кВ в СНТ "Липецкстрой"; реконструкция КЛ-6кВ от КТП-983 до опоры ВЛ-6 кВ КТП-92 - МТП-149 инв.№3130394 до новой СТП; монтаж узла учета в РУ-0,4 кВ новой СТП; строительство ВЛ-0,4 кВ от новой СТП в СНТ "Липецкстрой").
4. "Электроснабжение садового домика по почтовому адресу ориентира: г. Липецк, СТ "Строитель", участок № 1864" (реконструкция ВЛ-0,4 кВ МТП-974 в СТ "Строитель" инв.№3003592 до участка № 1864).</t>
  </si>
  <si>
    <t>в соответствии с договором и утвержденным бюджетом
(0,0 в 18 г.,
1 800,00 в 19 г.)</t>
  </si>
  <si>
    <t>ноябрь 2018 - декабрь 2018</t>
  </si>
  <si>
    <t>декабрь 2018 - 19 апреля 2019</t>
  </si>
  <si>
    <t>Выполнение исходно-разрешительной, рабочей, проектной документации (согласно постановлению Правительства РФ № 87 от 16.02.2008), строительно-монтажных и пусконаладочных работ по объекту: "Электроснабжение жилого здания со встроенными объектами соцкультбыта по ул. Агрономической" (строительство КЛ-0,4 кВ от ТП-396 до жилого здания со встроенными объектами соцкультбыта по ул. Агрономической).</t>
  </si>
  <si>
    <t>в соответствии с договором и утвержденным бюджетом
(80,0 в 18г.,
1 510,0 в 19г.)</t>
  </si>
  <si>
    <t xml:space="preserve"> ноябрь</t>
  </si>
  <si>
    <t>33.20</t>
  </si>
  <si>
    <t>33.20.50</t>
  </si>
  <si>
    <t>Модернизация Энергомониторов 3.3Т1 для стыковки с гибкими токовыми клещами на 3000А.</t>
  </si>
  <si>
    <t>предоплата 50 %, 50% по факту готовности перед отгрузкой</t>
  </si>
  <si>
    <t>открытый запрос цен в электронной форме</t>
  </si>
  <si>
    <t>28.13.14</t>
  </si>
  <si>
    <t>Поставка центробежных насосов для перекачивания воды.</t>
  </si>
  <si>
    <t>2.12.4. Инвестиции на капитальное строительство (материалы)</t>
  </si>
  <si>
    <t>27.11</t>
  </si>
  <si>
    <t>Поставка преобразователей частоты</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</si>
  <si>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пенсионеров и инвалидов "Речное", улица Сокольская, участок № 493" (реконструкция ВЛ-0,4 кВ от СТП-960 в СНТ "Речное" инв.№3130212 до участка № 493 по улице Сокольская).
2. "Электроснабжение садового домика по почтовому адресу ориентира: г. Липецк, СНТ "Авторемонтник", линия № 5, участок № 65 "б" (реконструкция ВЛ-0,4 кВ от ТП-197"А" в СНТ "Авторемонтник", смонтированной по п.1.1.3.2.159/18, до участка № 65"б", линия № 5).</t>
  </si>
  <si>
    <t>в соответствии с договором и утвержденным бюджетом
(36,0 в 18г.,
569,0 в 19г.)</t>
  </si>
  <si>
    <t>декабрь 2018 - март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</si>
  <si>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"Ветеран Труда", улица Центральная, участок № 384" (реконструкция ВЛ-0,4 кВ от МТП-975 в СНТ "Ветеран труда" инв.№3003620 до участка № 384 по улице Центральная).
2. "Электроснабжение садового домика по адресу: г. Липецк, ПСОПиИ им. И. В. Мичурина, по улице 1-я Радиаторная, участок № 62" (реконструкция ВЛ-0,4 кВ от СТП-988 в ПСОПиИ имени И.В. Мичурина, смонтированной по п. 1.1.3.2.169/18 ИП, до участка №62 по улице 1-я Радиаторная).</t>
  </si>
  <si>
    <t>в соответствии с договором и утвержденным бюджетом
(11,5 в 18г.,
579,5 в 19г.)</t>
  </si>
  <si>
    <t xml:space="preserve">42.2 </t>
  </si>
  <si>
    <t>Выполнение строительно-монтажных и пусконаладочных работ по объектам:
1. "Монтаж узла учета газа в котельной по ул. Баумана";
2. "Монтаж узла учета газа в котельной "Школа № 27"".</t>
  </si>
  <si>
    <t>Выполнение рабочей, проектной документации (согласно постановлению Правительства РФ № 87 от 16.02.2008), строительно-монтажных и пусконаладочных работ по объекту: "Строительство эксплуатационной скважины № 16 на водозаборе, расположенном по адресу: Липецкая область, Грязинский район, Балашовское лесничество, Ленинский лесхоз, квартал 54".</t>
  </si>
  <si>
    <t>в соответствии с договором и утвержденным бюджетом
(400,0 в 18г.,
2 400,0 в 19г.)</t>
  </si>
  <si>
    <t>декабрь 2018 - июнь 2019</t>
  </si>
  <si>
    <t>Выполнение строительно-монтажных работ по объекту: "Реконструкция канализации ул. Газина 3,5,7,9 (труба Чугун Ф-150 L254.4) (инв. № 320246) на участке от К-587 до К-555".</t>
  </si>
  <si>
    <t>33.14.19 </t>
  </si>
  <si>
    <t>Выполнение ремонта устройства плавного пуска инв. № 429650 для насосного агрегата № 1 ЦНС.</t>
  </si>
  <si>
    <t>2.4.1. "Ремонт оборудования"</t>
  </si>
  <si>
    <t>10.82</t>
  </si>
  <si>
    <t>10.82.2</t>
  </si>
  <si>
    <t>Закупка кондитерских изделий (новогодних подарков) в упаковке.</t>
  </si>
  <si>
    <t>УПАК</t>
  </si>
  <si>
    <t>предоплата 50 %, 50 % по факту поставки в течение 14 календарных дней</t>
  </si>
  <si>
    <t>открытый запрос цен в электронной форме, участники МСП</t>
  </si>
  <si>
    <t>22.29</t>
  </si>
  <si>
    <t>Поставка антимагнитных пломб и пломбировочных изделий.</t>
  </si>
  <si>
    <t>КЭС
КТС</t>
  </si>
  <si>
    <t>в соответствии с договором и утвержденным бюджетом
(0 в 18г.,
1 500 в 19г.)</t>
  </si>
  <si>
    <t>декабрь 2018 - декабрь 2019</t>
  </si>
  <si>
    <t>Поставка электрических ламп и осветительного оборудования.</t>
  </si>
  <si>
    <t>2.3.2.2. "Хозспособ"
2.3.2.3. "Материалы на ремонт ОС (РЦУР)"
2.6.9. "Инструменты"</t>
  </si>
  <si>
    <t>в соответствии с договором и утвержденным бюджетом
(0 в 18г.,
1 384,98 в 19г.)</t>
  </si>
  <si>
    <t>Поставка электроустановочных изделий.</t>
  </si>
  <si>
    <t>в соответствии с договором и утвержденным бюджетом
(0 в 18г.,
435,75 в 19г.)</t>
  </si>
  <si>
    <t>Поставка электрической распределительной и регулирующей аппаратуры.</t>
  </si>
  <si>
    <t>2.3.2.2. "Хозспособ"
2.3.1. "Материалы на производство"</t>
  </si>
  <si>
    <t>в соответствии с договором и утвержденным бюджетом
(0 в 18г.,
1 223 в 19г.)</t>
  </si>
  <si>
    <t>Поставка кабельной арматуры.</t>
  </si>
  <si>
    <t>2.12.1. "Инвестиции на тех.присоединение к ЭС (материалы)"
2.3.2.2.1., 2.3.2.2.2., 2.3.2.2.3. "Материалы на ремонт ОС хозспособ (КЭС, КТС, КВС)"</t>
  </si>
  <si>
    <t>в соответствии с договором и утвержденным бюджетом
(0 в 18г.,
2 026,04 в 19г.)</t>
  </si>
  <si>
    <t>27.12
27.33</t>
  </si>
  <si>
    <t>27.12.4
27.33.1</t>
  </si>
  <si>
    <t>Поставка электротехнических материалов.</t>
  </si>
  <si>
    <t>2.6.9. "Инструменты"
2.3.2.2. "Хозспособ"
2.12.1. "Инвестиции на тех.присоединение к ЭС (материалы)"
2.3.2. "Материалы на ремонт ОС"</t>
  </si>
  <si>
    <t>ШТ
М</t>
  </si>
  <si>
    <t>7 100
1 600</t>
  </si>
  <si>
    <t>в соответствии с договором и утвержденным бюджетом
(0 в 18г.,
12 368,55 в 19г.)</t>
  </si>
  <si>
    <t>Поставка запчастей к насосному оборудованию.</t>
  </si>
  <si>
    <t>2.3.2.2. "Хозспособ"
2.12.1. "Инвестиции на тех.присоединение к ЭС (материалы)"
2.3.2. "Материалы на ремонт ОС"</t>
  </si>
  <si>
    <t>в соответствии с договором и утвержденным бюджетом
(0 в 18г.,
2 668,52 в 19г.)</t>
  </si>
  <si>
    <t>27.32
27.32</t>
  </si>
  <si>
    <t>М
КГ</t>
  </si>
  <si>
    <t>74 000
250</t>
  </si>
  <si>
    <t>в соответствии с договором и утвержденным бюджетом
(0 в 18г.,
16 872,19 в 19г.)</t>
  </si>
  <si>
    <t>Поставка кабельных муфт и комплектующих.</t>
  </si>
  <si>
    <t>в соответствии с договором и утвержденным бюджетом
(0 в 18г.,
10 850 в 18г.)</t>
  </si>
  <si>
    <t xml:space="preserve">открытый запрос предложений с предварительным квалификационным отбором </t>
  </si>
  <si>
    <t>19.20</t>
  </si>
  <si>
    <t>19.20.2</t>
  </si>
  <si>
    <t>Поставка ГСМ (бензин, керосин, масло индустриальное).</t>
  </si>
  <si>
    <t>в соответствии с договором и утвержденным бюджетом
(0 в 18г.,
1 547,92 в 19г.)</t>
  </si>
  <si>
    <t>08.12</t>
  </si>
  <si>
    <t>08.12.11</t>
  </si>
  <si>
    <t>Поставка сыпучих материалов (песка строительного).</t>
  </si>
  <si>
    <t xml:space="preserve">КЭС
КТС
КВС </t>
  </si>
  <si>
    <t>в соответствии с договором и утвержденным бюджетом
(0 в 18г.,
3 500 в 18г.)</t>
  </si>
  <si>
    <t>Поставка сыпучих материалов (щебня известнякового).</t>
  </si>
  <si>
    <t>в соответствии с договором и утвержденным бюджетом
(0 в 18г.,
2 000 в 18г.)</t>
  </si>
  <si>
    <t>08.12.13</t>
  </si>
  <si>
    <t>Поставка сыпучих материалов (шлака доменного).</t>
  </si>
  <si>
    <t>в соответствии с договором и утвержденным бюджетом
(0 в 18г.,
7 000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</si>
  <si>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 "Тракторостроитель-2", линия 19, участок №7" (реконструкция ВЛ-0,4 кВ от КТП-23 в СНТ "Тракторостроитель-2", смонтированной по 1.1.5.2.126/14 ИП, до участка №7, линия 19).
2. "Электроснабжение садового домика по почтовому адресу ориентира: г. Липецк, СНТ "Тракторостроитель-2", линия 20, участок № 8" (реконструкция ВЛ-0,4 кВ от КТП-23 в СНТ "Тракторостроитель-2", смонтированной по 1.1.3.2.259/18 ИП, до участка № 8, линия 20).</t>
  </si>
  <si>
    <t>в соответствии с договором и утвержденным бюджетом
(0 в 18г.,
735 в 19г.)</t>
  </si>
  <si>
    <t>декабрь 2018 -  26 апреля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</si>
  <si>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"Дачный-1", участок № 264" (реконструкция ВЛ-0,4 кВ от новой СТП в СНТ "Дачный-1", смонтированной по п. 1.1.3.2.54/18 ИП, до участка №264).
2. "Электроснабжение садового домика по адресу: г. Липецк, СНТ "Дачный-1", участок № 300" (реконструкция ВЛ-0,4 кВ от новой СТП в СНТ "Дачный-1", смонтированной по п. 1.1.3.2.54/18 ИП, до участка № 300).</t>
  </si>
  <si>
    <t>в соответствии с договором и утвержденным бюджетом
(44,5 в 18г.,
849,5 в 19г.)</t>
  </si>
  <si>
    <t>декабрь 2018 - 18 апреля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</si>
  <si>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 "Металлург-1", II квартал, участок №17" (реконструкция ВЛ-0,4 кВ от КТП-149 в СНТ "Металлург-1" инв.№3003665 до участка № 17, II квартал).
2. "Электроснабжение садового домика по почтовому адресу ориентира: г. Липецк, Липецкое садоводческое потребительское общество "Металлург-1", квартал III, участок № 308" (реконструкция ВЛ-0,4 кВ от МТП-980 в СПО "Металлург-1", смонтированной по п. 1.1.3.2.83/18 ИП, до участка № 308).</t>
  </si>
  <si>
    <t>в соответствии с договором и утвержденным бюджетом
(9,35 в 18г.,
321,65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</si>
  <si>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"Авторемонтник", линия 1, участок № 135 "а" (реконструкция ВЛ-0,4 кВ от МТП-996 в СНТ "Авторемонтник", смонтированной по п.1.1.3.2.195/18 ИП, до участка №135 "а", линия 1).
2. "Электроснабжение садового домика по адресу: г. Липецк, СНТ "Авторемонтник", линия № 3, участок №136 "б" (реконструкция ВЛ-0,4 кВ от МТП-996 в СНТ "Авторемонтник", смонтированной по п. 1.1.3.2.195/18 ИП, до участка №136 "б", линия № 3).
3. "Электроснабжение садового домика по почтовому адресу ориентира: г. Липецк, СНТ пенсионеров и инвалидов "Речное", линия № 4, участок № 105" (реконструкция ВЛ-0,4 кВ от КТП-466 в СНТ ПиИ "Речное", смонтированной по п. 1.1.3.2.271/18 ИП, до участка № 105, линия № 4).</t>
  </si>
  <si>
    <t>в соответствии с договором и утвержденным бюджетом
(59,1 в 18г.,
645,9 в 19г.)</t>
  </si>
  <si>
    <t>январь 2019 - декабрь 2019
(0 в 18г.,
480 в 19г.)</t>
  </si>
  <si>
    <t>январь 2019 - декабрь 2019
(0 в 18г.,
1 080 в 19г.)</t>
  </si>
  <si>
    <t>Обслуживание опасных производственных объектов (III кл. оп.): систем теплоснабжения Советского, Правобережного, Левобережного, Октябрьского районов, участков трубопроводов теплосети котельных "Дачный" и "БПК-3", мазутное хозяйство котельной "Центролит".</t>
  </si>
  <si>
    <t>январь 2019 - декабрь 2019
(0 в 18г.,
190,32 в 19г.)</t>
  </si>
  <si>
    <t>Оказание услуг по проведению медицинских осмотров, в т.ч.: предварительных (при поступлении на работу), периодических.</t>
  </si>
  <si>
    <t>январь 2019 - декабрь 2019
(0 в 18г.,
3 400 в 19г.)</t>
  </si>
  <si>
    <t>Выполнение строительно-монтажных и пусконаладочных работ по объектам:
1. "Электроснабжение садового домика по адресу: г. Липецк, СТ "Строитель", зем. уч. 1085" (монтаж ОПС в новой КТП).
2. "Электроснабжение 1/2 доли садового домика по адресу: г. Липецк, СНТ "Кооператор", линия 5, участок № 194" (монтаж ОПС в новой КТП в СНТ "Кооператор").</t>
  </si>
  <si>
    <t>в соответствии с договором и утвержденным бюджетом
(44,5 в 18г.,
134,2405 в 19г.)</t>
  </si>
  <si>
    <t>декабрь 2018 - февраль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</si>
  <si>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здания ателье по адресу: г. Липецк, ул. Ушинского, д. 1 "А" (монтаж прибора учета во ВРУ-0,4 кВ от РП-8 здания ателье по ул. Ушинского, д. 1 "А").
2. "Электроснабжение здания ателье по адресу: г. Липецк, ул. Ушинского, д. 1 "А" (строительство КЛ-0,4 кВ от РП-8 до здания ателье по ул. Ушинского, д. 1"А").</t>
  </si>
  <si>
    <t>в соответствии с договором и утвержденным бюджетом
(0 в 18г.,
1 296,0 в 19г.)</t>
  </si>
  <si>
    <t>декабрь 2018 - август 2019</t>
  </si>
  <si>
    <t>Выполнение исходно-разрешительной документации, выполнение (корректировка) рабочей документации, выполнение строительно-монтажных и пусконаладочных работ по объектам:
1. "Электроснабжение нежилых помещений № 8, № 11, № 9, помещения (Литер: А5), пристройка (Литер: а3) по адресу: г. Липецк, ул. Советская, д. 64" (монтаж силового трансформатора № 1 в ТП-5; монтаж силового трансформатора № 2 в ТП-5).
2. "Электроснабжение нежилых помещений № 8, № 11, № 9, помещения (Литер: А5), пристройка (Литер: а 3) по адресу: г. Липецк, ул. Советская, д. 64" (строительство ЛЭП-0,4 кВ от ТП-5 до помещений по ул. Советская, д. 64).
3. "Электроснабжение объекта магазин с подвалом расположенный в г. Липецк, ул. Советская, д. 64" (монтаж оборудования в РУ-0,4 кВ ТП-5; монтаж прибора во ВРУ-0,4 кВ от ТП-5 магазина с подвалом ул. Советская, д. 64).
4. "Электроснабжение магазина с подвалом по адресу: г. Липецк, ул. Советская, д. 64" (строительство КЛ-0,4 кВ от ТП-5 до магазина с подвалом по ул. Советская, 64).
5. "Электроснабжение магазина (нежилого помещения) по адресу: г. Липецк, ул. М.И. Неделина, д.3" I этап: (монтаж оборудования в РУ-0,4 кВ ТП-884; монтаж прибора учета во ВРУ-0,4 кВ от ТП-884 магазина (нежилого помещения) по ул. М.И. Неделина, д.3).
6. "Электроснабжение магазина (нежилого помещения) по адресу: г. Липецк, ул. М.И. Неделина, д. № 3" (строительство КЛ-0,4 кВ от ТП-884 до магазина (нежилого помещения) по ул. М.И. Неделина, д. № 33).</t>
  </si>
  <si>
    <t>в соответствии с договором и утвержденным бюджетом
(1 200,00 в 18г.,
10 733,160 в 19г.)</t>
  </si>
  <si>
    <t>Выполнение строительно-монтажных работ по водоснабжению объекта: "20-21 этажное жилое здание из 6-ти секций со встроено-пристроенными помещениями соцкультбыта и надземной автостоянкой в 29 микрорайоне г. Липецка" (строительство водопроводной сети от точки врезки в существующую водопроводную сеть Ду=300 мм по ул. Белана до стены 20-21 этажного жилого здания в 29 микрорайоне).</t>
  </si>
  <si>
    <t>Выполнение проектной документации (согласно постановлению Правительства РФ № 87 от 16.02.2008) по объекту: "Электроснабжение комплекса зданий автоцентров по адресу: г. Липецк, ул. Ю. Натуралистов, д. 18, 18А" (строительство КЛ-6 кВ от ТП-28 до ТП-308а по ул. Ю. Натуралистов).</t>
  </si>
  <si>
    <t>в соответствии с договором и утвержденным бюджетом
(67,00 в 18г.,
134,00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</si>
  <si>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7-го жилого района в Октябрьском округе г. Липецка" (реконструкция оборудования РУ-10 кВ РП-50 инв. № 432237).
2. "Электроснабжение склада по адресу: г. Липецк, кад. № 48:13:1550901:29" (строительство ЛЭП-0,4 кВ от КТП-860).
3. "Электроснабжение здания склада непродовольственных товаров по адресу: г. Липецк, ул. Ангарская, стр. 1 В" (монтаж ПУ в ВРУ-0,4 кВ от ТП-309 здания склада непродовольственных товаров по ул. Ангарская, стр. 1 В).
4. "Электроснабжение здания склада непродовольственных товаров по адресу: г. Липецк, ул. Ангарская, стр. 1 В" (строительство ВЛ-0,4 кВ от ТП-309).
5. "Электроснабжение здания насосной по адресу: г. Липецк, ул. Ангарская, сооруж. 1" (монтаж ПУ в ВРУ-0,4 кВ от КТП-681 здания насосной по ул. Ангарская, сооруж. 1).
6. "Электроснабжение здания насосной по адресу: г. Липецк, ул. Ангарская, сооруж. 1" (строительство ВЛ-0,4 кВ от КТП-681).
7. "Электроснабжение нежилого здания (цеха лесопиления) по адресу: г. Липецк, ул. Прудная, стр. 1 "д" I этап (монтаж ПУ во ВРУ-0,4 кВ от КТП-681 нежилого здания (цеха лесопиления) по ул. Прудная, стр. 1 "д"); II этап (монтаж трансформатора в КТП-681 взамен существующего инв.№432712).
8. "Электроснабжение нежилого здания (цеха лесопиления) по адресу: г. Липецк, ул. Прудная, стр. 1 "д" (строительство ЛЭП-0,4 кВ от КТП-681).
9. "Электроснабжение помещения № 1 (магазина) по адресу: г. Липецк, ул. Юношеская, д. 13" (монтаж оборудования в РУ-0,4 кВ ТП-606; монтаж ПУ в ВРУ-0,4 кВ от ТП-606 помещения № 1 (магазина) по ул. Юношеская, д. 14).
10. "Электроснабжение помещения № 1 (магазина) по адресу: г. Липецк, ул. Юношеская, д. 13" (строительство КЛ-0,4 кВ от ТП-606).</t>
  </si>
  <si>
    <t>в соответствии с договором и утвержденным бюджетом
(0 в 18г.,
3 132,20 в 19г.)</t>
  </si>
  <si>
    <t>декабрь 2018 - май 2019</t>
  </si>
  <si>
    <t>Выполнение расчетов категории зданий и помещений по взрывопожарной и пожарной опасности, классов зон по классификации пожароопасных и взрывоопасных зон, выполнение рабочей, проектной и сметной документации системы пожарной сигнализации, системы оповещения людей о пожаре по объекту: "Монтаж системы пожарной сигнализации и системы оповещения людей о пожаре зданий и помещений производственной базы КВС по адресу: пр. Поперечный, д.7".</t>
  </si>
  <si>
    <t>в соответствии с договором и утвержденным бюджетом
(200,00 в 18г.,
664,00 в 19г.)</t>
  </si>
  <si>
    <t>2.3.2.2.1.; 2.3.2.2.3. "Хозспособ (КЭС, КТС)"</t>
  </si>
  <si>
    <t>Поставка насосных агрегатов.</t>
  </si>
  <si>
    <t>2.3.2.2.2.; 2.3.2.2.3. "Материалы на ремонт ОС хозспособ (КТС, КВС)"
2.12.4. "Инвестиции на капитальное строительство" (материалы)</t>
  </si>
  <si>
    <t>КТС
КВС</t>
  </si>
  <si>
    <t xml:space="preserve"> декабрь </t>
  </si>
  <si>
    <t>Поставка преобразователя частоты.</t>
  </si>
  <si>
    <t>2.12.4. "Инвестиции на капитальное строительство" (материалы)</t>
  </si>
  <si>
    <t>Поставка ремонтных комплектов для насосного оборудования.</t>
  </si>
  <si>
    <t>2.3.2.2.3. "Материалы на ремонт ОС хозспособ (КВС)"</t>
  </si>
  <si>
    <t xml:space="preserve">
КВС
</t>
  </si>
  <si>
    <t>Поставка дозирующего насосного агрегата.</t>
  </si>
  <si>
    <t>Поставка медных плавких вставок.</t>
  </si>
  <si>
    <t xml:space="preserve">2.3.2.2. "Хозспособ"
2.3.1. "Материалы на производство" </t>
  </si>
  <si>
    <t>в соответствии с договором и утвержденным бюджетом
(0,0 в 18г.,
826,84 в 19г.)</t>
  </si>
  <si>
    <t>Оказание услуг по устранению неисправностей и оказание консультационных услуг по оборудованию и ПО ИТ-инфраструктуры АО "ЛГЭК".</t>
  </si>
  <si>
    <t>26.51.70.190</t>
  </si>
  <si>
    <t>Поставка расходомеров и комплектующих.</t>
  </si>
  <si>
    <t>2.3.2.2.1., 2.3.2.2.2., 2.3.2.2.3. "Материалы на ремонт ОС хозспособ (КЭС, КТС, КВС)"
2.12.1. "Инвестиции на тех.присоединение к ЭС" (материалы)</t>
  </si>
  <si>
    <t>в соответствии с договором и утвержденным бюджетом
(0,0 в 18г.,
3 500,0 в 19г.)</t>
  </si>
  <si>
    <t xml:space="preserve">26.51 </t>
  </si>
  <si>
    <t xml:space="preserve">26.51.63.130 </t>
  </si>
  <si>
    <t>Поставка контрольно-измерительных и навигационных приборов и аппаратов.</t>
  </si>
  <si>
    <t>2.6.9. "Инструменты"
2.3.2.2.1., 2.3.2.2.2., 2.3.2.2.3. "Материалы на ремонт ОС хозспособ (КЭС, КТС, КВС)"
2.12.1. "Инвестиции на тех.присоединение к ЭС" (материалы)</t>
  </si>
  <si>
    <t>в соответствии с договором и утвержденным бюджетом
(0,0 в 18г.,
1 015,0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</si>
  <si>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СНП "Спутник", II массив, участок № 136" (реконструкция ВЛ-0,4 кВ от КТП -1001 в СНП "Спутник", смонтированной по п. 1.1.3.2.187/18 ИП, до участка №136, II массив).
2. "Электроснабжение садового домика по адресу: г. Липецк, СНП "Спутник", массив II, участок №339" (реконструкция ВЛ-0,4 кВ от КТП-1001 в СНП "Спутник", массив II, смонтированной по п. 1.1.3.2.81/18 ИП, до участка №339).
3. "Электроснабжение садового домика по адресу: г. Липецк, СНП "Спутник", II массив, участок № 341" (реконструкция ВЛ-0,4 кВ от КТП-1001 в СНП "Спутник", массив II, смонтированной по п. 1.1.3.2.207/18 ИП, до участка №341).
4. "Электроснабжение нежилого здания адресу: г. Липецк, ул. Прудная, д. 1б" (монтаж узла учета во ВРУ-0,4 кВ, запитанного от ТП-618 и КТП-613 для нежилого здания по ул. Прудная, д. 1б).
5. "Электроснабжение нежилого здания по адресу: г. Липецк, ул. Прудная, д. 1б" (строительство ВЛ-0,4 кВ от КТП-613 до нежилого здания по ул. Прудная, д. 1б).</t>
  </si>
  <si>
    <t>в соответствии с договором и утвержденным бюджетом
(0,0 в 18г.,
934,0 в 19г.)</t>
  </si>
  <si>
    <t>январь 2019 - 
 апрель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</si>
  <si>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гаража по адресу: г. Липецк, ул. Индустриальная, д. 104, участок № 2" (реконструкция ВЛ-0,4кВ ул. Индустриальная - ТП-49 инв.№3003305).
2. "Электроснабжение гаража по адресу: г. Липецк, гаражно-строительный кооператив "Сырский", ряд 41, гараж № 531 Б" (реконструкция СТП-688 по ул. Ново-Весовая, 23Б инв.№434045; монтаж ОПС в СТП-688 ул. Ново-Весовая).
3. "Электроснабжение спортивного центра по адресу: г. Липецк, ул. Полиграфическая, в 19 микрорайоне, земельный участок с кад.№ 48:20:0011903:23; реконструкция ТП-274 оборудование инв.№400721; монтаж прибора учета во ВРУ-0,4 кВ от ТП-274 спортивного цента по ул. Полиграфическая, в 19 микрорайоне).
4. "Электроснабжение спортивного центра по адресу: г. Липецк, ул. Полиграфическая, в 19 микрорайоне, земельный участок с кад.№ 48:20:0011903:23" (строительство КЛ-0,4 кВ от ТП-274 до спортивного центра по ул. Полиграфическая, земельный участок с кад.№ 48:20:0011903:23).
5. "Электроснабжение здания автомойки по адресу: г. Липецк, ул. Московская, земельный участок кад.№ 48:20:0029502:362" (монтаж прибора учета во ВРУ-0,4 кВ от ТП-329 здания автомойки по ул. Московская, кад.№ 48:20:0029502:362).
6. "Электроснабжение здания автомойки по адресу: г. Липецк, ул. Московская, земельный участок кад.№ 48:20:0029502:362" (строительство ЛЭП-0,4 кВ от ТП-329, от опоры ВЛ-0,4 кВ, смонтированной по п. 4.1.1.22ПМ/17 ИП до здания автомойки по ул. Московская, кад.№ земельного участка 48:20:0029502:362).</t>
  </si>
  <si>
    <t>в соответствии с договором и утвержденным бюджетом
(0,0 в 18г.,
3 812,00 в 19г.)</t>
  </si>
  <si>
    <t>декабрь 2018 - 
26 апреля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</si>
  <si>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"Дачный-4", линия № 6, участок № 156" (строительство ЛЭП-0,4 кВ от новой КТП-2 в СНТ "Дачный-4", смонтированной по п.1.1.3.2.152/18, до участка №156, линия №6).
2. "Электроснабжение садового домика по почтовому адресу ориентира: г. Липецк, СНТ "Дачный-4", линия №32, участок 1151" (реконструкция ВЛ-0,4 кВ от новой КТП-1 в СНТ "Дачный-4", смонтированной по п.1.1.3.2.221/18 ИП, до участка №1151, линия №32).
3. "Электроснабжение садового домика по адресу: г. Липецк, СНТ "Дачный-1", участок № 272" (реконструкция ВЛ-0,4 кВ от новой КТП в СНТ "Дачный-1", смонтированной по п. 1.1.3.2.1/18 ИП, до участка №272).</t>
  </si>
  <si>
    <t>в соответствии с договором и утвержденным бюджетом
(0,0 в 18г.,
1 607,00 в 19г.)</t>
  </si>
  <si>
    <t>декабрь 2018 - 
август 2019</t>
  </si>
  <si>
    <t>1С:Предприятие 8. ERP Управление предприятием 2.</t>
  </si>
  <si>
    <t>26.20.1</t>
  </si>
  <si>
    <t>26.20.15</t>
  </si>
  <si>
    <t>Закупка системных блоков.</t>
  </si>
  <si>
    <t>2.3.3. "Материалы на оргтехнику и запчасти"</t>
  </si>
  <si>
    <t>26.20.21</t>
  </si>
  <si>
    <t>Закупка жестких дисков.</t>
  </si>
  <si>
    <t>28.25.11</t>
  </si>
  <si>
    <t xml:space="preserve">28.25.11.110 </t>
  </si>
  <si>
    <t>Поставка теплообменника.</t>
  </si>
  <si>
    <t>23.51
22.23
16.21.1
23.64</t>
  </si>
  <si>
    <t>23.51.1
22.23.15
16.21.1
23.64.10.110</t>
  </si>
  <si>
    <t>Отделочные материалы.</t>
  </si>
  <si>
    <t>2.3.2.2.1., 2.3.2.2.2., 2.3.2.2.3. "Материалы на ремонт ОС хозспособ (КЭС, КТС, КВС)"
2.3.2.3. "Материалы на ремонт ОС (РЦУР)"</t>
  </si>
  <si>
    <t>ШТ
М2
УПАК
КГ
ЛИСТ</t>
  </si>
  <si>
    <t>безналичный расчет в течение 30 дней с момента поставки товара на склад Покупателя
(0 в 18г.,
3500 в 19г.)</t>
  </si>
  <si>
    <t>январь 2019 - 
декабрь 2019</t>
  </si>
  <si>
    <t>20.30.2</t>
  </si>
  <si>
    <t>20.30.21.130</t>
  </si>
  <si>
    <t>Лакокрасочные материалы.</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</si>
  <si>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газовой котельной для объекта: "Жилой комплекс "Авангард" с подземной автостоянкой и нежилыми помещениями по пер. Яблочкина в г. Липецке" (монтаж оборудования в РУ-0,4 кВ ТП-131; монтаж прибора учета во ВРУ-0,4 кВ от ТП-131 газовой котельной Жилого комплекса "Авангард" с подземной автостоянкой и нежилыми помещениями по пер. Яблочкина в г. Липецке).
2. "Электроснабжение газовой котельной для объекта: "Жилой комплекс "Авангард" с подземной автостоянкой и нежилыми помещениями по пер. Яблочкина в г. Липецке" по адресу: г. Липецк, пер. Яблочкина, д. 9" (строительство КЛ-0,4 кВ от ТП-131 до газовой котельной жилого комплекса "Авангард" с подземной автостоянкой и нежилыми помещениями по пер. Яблочкина).</t>
  </si>
  <si>
    <t>в соответствии с договором и утвержденным бюджетом
(0,0 в 18 г.,
3 605,00 в 19 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</si>
  <si>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"Металлург-2" ОАО "НЛМК", земельный участок № 896" (реконструкция ВЛ-0,4 кВ от МТП-977 в СНТ "Металлург-2" инв.№3003559 до участка № 896).
2. "Электроснабжение садового домика по адресу: г. Липецк, СНТ "Металлург-2" ОАО "НЛМК", участок № 1523" (реконструкция ВЛ-0,4 кВ от МТП-977 в СНТ "Металлург-2" инв.№3003559 до участка № 1523).
3. "Электроснабжение садового домика по почтовому адресу ориентира: г. Липецк, СНТ "имени И.В. Мичурина", улица Центральная, участок № 21" (реконструкция ВЛ-0,4 кВ от СТП-988 в ПСОПиИ имени И.В. Мичурина инв. № 3003604 до участка № 21 по ул. Центральная).</t>
  </si>
  <si>
    <t>в соответствии с договором и утвержденным бюджетом
(0 в 18г.,
1 327,0 в 19г.)</t>
  </si>
  <si>
    <t>январь 2019 - февраль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</si>
  <si>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адресу: г. Липецк, СНТ "Монтажник", участок № 658" (реконструкция ВЛ-0,4 кВ от КТП-672 в СНТ "Монтажник" инв.№3003531 до участка №658).
2. "Электроснабжение садового домика по адресу: г. Липецк, СНТ "Дачный-4", линия № 3 , участок № 71" (реконструкция ВЛ-0,4 кВ от новой КТП-2 в СНТ "Дачный-4", смонтированной по п. 1.1.3.2.152/18 ИП, до участка №71, линия №3).
3. "Электроснабжение садового домика по адресу: г. Липецк, СНТ "Дачный-4", линия 35, участок № 1279" (реконструкция ВЛ-0,4 кВ от новой КТП-1 в СНТ "Дачный-4", смонтированной по п. 1.1.3.2.272/18 ИП, до участка № 1279, линия 35).</t>
  </si>
  <si>
    <t>в соответствии с договором и утвержденным бюджетом
(0 в 18г.,
1 120,0 в 19г.)</t>
  </si>
  <si>
    <t>71.12
42.2</t>
  </si>
  <si>
    <t>Выполнение корректировки рабочей документации, строительно-монтажных работ по объекту: "Техническое перевооружение участка теплотрассы по ул. 40 лет Октября д. 39 школа-интернат № 2 (инв. № 331705)".</t>
  </si>
  <si>
    <t>КГ
Л</t>
  </si>
  <si>
    <t>безналичный расчет в течение 30 дней с момента поставки товара на склад Покупателя
(0 в 18г.,
1 400,0 в 19г.)</t>
  </si>
  <si>
    <t> январь 2019 - декабрь 2019</t>
  </si>
  <si>
    <t>23.61
23.32</t>
  </si>
  <si>
    <t>23.61.11.131
23.32.11.110</t>
  </si>
  <si>
    <t>Газосиликатные блоки и кирпич.</t>
  </si>
  <si>
    <t>М3
ШТ</t>
  </si>
  <si>
    <t>безналичный расчет в течение 30 дней с момента поставки товара на склад Покупателя
(0 в 18г.,
600,0 в 19г.)</t>
  </si>
  <si>
    <t>19.20.1</t>
  </si>
  <si>
    <t>19.20.21.110</t>
  </si>
  <si>
    <t>Поставка бензина АИ-92 через АЗС в г. Усмань.</t>
  </si>
  <si>
    <t>Л</t>
  </si>
  <si>
    <t>январь 2019 - июнь 2019
(0 в 18г.,
235,48 в 19г.)</t>
  </si>
  <si>
    <t>январь 2019 - июнь 2019</t>
  </si>
  <si>
    <t>19.20.21.300</t>
  </si>
  <si>
    <t>Поставка дизельного топлива через АЗС в г. Усмань.</t>
  </si>
  <si>
    <t>январь 2019 - июнь 2019
(0 в 18г.,
84,6 в 19г.)</t>
  </si>
  <si>
    <t>Поставка бензина АИ-92 через АЗС в Липецкой обл.</t>
  </si>
  <si>
    <t>январь 2019 - июнь 2019
(0 в 18г.,
14 106,83 в 19г.)</t>
  </si>
  <si>
    <t>19.20.21.120</t>
  </si>
  <si>
    <t>Поставка бензина АИ-95 через АЗС в Липецкой обл.</t>
  </si>
  <si>
    <t>январь 2019 - июнь 2019
 (0 в 18г.,
1 172,11 в 19г.)</t>
  </si>
  <si>
    <t>Поставка дизельного топлива через АЗС в Липецкой обл.</t>
  </si>
  <si>
    <t>январь 2019 - июнь 2019
(0 в 18г.,
20 500,23 в 19г.)</t>
  </si>
  <si>
    <t>61.10.3
61.10.3</t>
  </si>
  <si>
    <t>61.10.43
61.10.20.110</t>
  </si>
  <si>
    <t>5
4</t>
  </si>
  <si>
    <t>по факту
(0 в 18г.,
184,80 в 19г.)</t>
  </si>
  <si>
    <t>по факту
(0 в 18г.,
195,72 в 19г.)</t>
  </si>
  <si>
    <t>Оказание транспортных услуг транспортным средством, с установленным на нем оборудованием для работы на сетях централизованного водоотведения (вакуумная машина с объемом цистерны 10м3).</t>
  </si>
  <si>
    <t>январь 2019 - декабрь 2019
(0 в 18г.,
1 276,056 в 19г.)</t>
  </si>
  <si>
    <t>Оказание транспортных услуг специализированными автомобилями с установками для гидродинамической прочистки канализационных труб ("крот").</t>
  </si>
  <si>
    <t>январь 2019 - декабрь 2019
(0 в 18г.,
959,616 в 19г.)</t>
  </si>
  <si>
    <t>Оказание транспортных услуг специализированным транспортом (бурильно-крановая машина).</t>
  </si>
  <si>
    <t>январь 2019 - декабрь 2019
(0 в 18г.,
403,2 в 19г.)</t>
  </si>
  <si>
    <t>Оказание транспортных услуг (экскаватор-погрузчик колесный).</t>
  </si>
  <si>
    <t>январь 2019 - декабрь 2019
(0 в 18г.,
11 155,2 в 19г.)</t>
  </si>
  <si>
    <t>Оказание транспортных услуг самосвальным типом ТС (грузоподъемность 8-10 т., объем кузова не менее 8 м3) или аналог для нужд АО "ЛГЭК").</t>
  </si>
  <si>
    <t>январь 2019 - декабрь 2019
(0 в 18г.,
10 092,09 в 19г.)</t>
  </si>
  <si>
    <t>Оказание транспортных услуг специализированным транспортом (кран-манипулятор).</t>
  </si>
  <si>
    <t>январь 2019 - декабрь 2019
(0 в 18г.,
792,0 в 19г.)</t>
  </si>
  <si>
    <t>Оказание транспортных услуг специализированным транспортом (автокран).</t>
  </si>
  <si>
    <t>январь 2019 - декабрь 2019
(0 в 18г.,
1 776,0 в 19г.)</t>
  </si>
  <si>
    <t>Оказание транспортных услуг грузопассажирским транспортом.</t>
  </si>
  <si>
    <t>январь 2019 - декабрь 2019
(0 в 18г.,
14 215,56 в 19г.)</t>
  </si>
  <si>
    <t>49.32.11</t>
  </si>
  <si>
    <t>Оказание транспортных услуг легковым транспортом для нужд АО "ЛГЭК".</t>
  </si>
  <si>
    <t>январь 2019 - декабрь 2019
(0 в 18г.,
9 299,61 в 19г.)</t>
  </si>
  <si>
    <t>Оказание транспортных услуг транспортным средством, с установленным на нем оборудованием для работы на сетях централизованной системы питьевого и горячего водоснабжения (вакуумная машина с объемом цистерны не менее 5м3).</t>
  </si>
  <si>
    <t>январь 2019 - декабрь 2019
(0 в 18г.,
3 115,944 в 19г.)</t>
  </si>
  <si>
    <t>Оказание транспортных услуг самосвальным типом ТС (грузоподъемность 20 т., объем кузова не менее 15 м3) или аналог для нужд АО "ЛГЭК").</t>
  </si>
  <si>
    <t>январь 2019 - декабрь 2019
(0 в 18г.,
1 514,8944 в 19г.)</t>
  </si>
  <si>
    <t>28.24</t>
  </si>
  <si>
    <t>28.24.1</t>
  </si>
  <si>
    <t>Закупка электроинструмента, бензоинструмента и оборудования.</t>
  </si>
  <si>
    <t>2.6.9. "Инструменты"</t>
  </si>
  <si>
    <t>КЭС
КТС
КВС
ДИТиС
РЦУР</t>
  </si>
  <si>
    <t>по факту
(0 в 18г.,
1 000,00 в 19г.)</t>
  </si>
  <si>
    <t>открытый запрос предложений с предварительным квалификационным отбором в электронной форме</t>
  </si>
  <si>
    <t>Закупка абразивного, слесарно-монтажного, строительного, металлорежущего и прочего инструмента.</t>
  </si>
  <si>
    <t>по факту
(0 в 18г.,
2 000,00 в 19г.)</t>
  </si>
  <si>
    <t>Выполнение проектной документации (согласно постановлению Правительства РФ № 87 от 16.02.2008) по объекту: "Многофункциональный спортивный комплекс в г. Липецке" (строительство водопровода 2Д=200 мм от существующего водопровода Д=250 мм к многофункциональному спортивному комплексу по ул. Леонтия Кривенкова; строительство канализационной сети Д=600 мм, Д=300 мм от существующей канализационной сети Д=800 мм к многофункциональному спортивному комплексу по ул. Леонтия Кривенкова).</t>
  </si>
  <si>
    <t>Выполнение строительно-монтажных и пусконаладочных работ по объектам:
1. "Электроснабжение здания нежилого по адресу: г. Липецк, ул. П. Смородина, д.1" (монтаж трансформатора № 1 в ТП-328 взамен существующего инв. № 41785А; монтаж трансформатора № 2 в ТП-328 взамен существующего инв. № 42022А).
2. "Электроснабжение торгового центра по адресу: г. Липецк, ул. им. Генерала Меркулова в районе водозабора № 5" (строительство ВЛ -10 кВ от опоры ВЛ-10 кВ от РП-17 смонтированной по п. 1.1.5.1.39ПМ/13 до торгового центра по ул. им. Генерала Меркулова в районе водозабора № 5).
3. "Электроснабжение торгового центра по адресу: г. Липецк, ул. им. Генерала Меркулова в районе водозабора № 5" (реконструкция оборудования РУ-10 кВ РП-17 инв. № 431689).
4. "Электроснабжение торгового центра по адресу: г. Липецк, Воронежское шоссе в районе водозабора № 5" (строительство ВЛ-10 кВ от опоры ВЛ-10 кВ от РП-17 смонтированной по п. 1.1.5.1.39ПМ/13 до торгового центра по Воронежскому шоссе в районе водозабора № 5).
5. "Электроснабжение торгового центра по адресу: г. Липецк, Воронежское шоссе в районе водозабора № 5" (реконструкция оборудования РУ-10 кВ РП-17 инв. № 431689).</t>
  </si>
  <si>
    <t>23.99.12.110</t>
  </si>
  <si>
    <t>Кровельные материалы.</t>
  </si>
  <si>
    <t>2.3.2.3. "Материалы на ремонт ОС (РЦУР)"; 2.3.2.2.2. "Материалы на ремонт ОС хозспособ (КТС)"</t>
  </si>
  <si>
    <t>УР
КТС</t>
  </si>
  <si>
    <t>безналичный расчет в течение 30 дней с момента поставки товара на склад Покупателя
(0 в 18г.,
1 800,00 в 19г.)</t>
  </si>
  <si>
    <t>ежемесячно
январь - декабрь
(0 в 18г.,
154,80 в 19г.)</t>
  </si>
  <si>
    <t>по факту
(0 в 18г.,
20 в 19г.)</t>
  </si>
  <si>
    <t>71.12.3</t>
  </si>
  <si>
    <t>Выполнение топографо-геодезических работ для АО "ЛГЭК" с 01 января по 31 декабря 2019 года.</t>
  </si>
  <si>
    <t>2.11. "Расходы на ген. подряд"
2.12.4.2. "Инвестиции на капитальное строительство (услуги)"
2.12.1. "Инвестиции на технологическое присоединение к ЭС (услуги)"
2.12.2. "Инвестиции на капитальное строительство по договорам инвестирования (услуги)"
2.12.3. "Инвестиции на капитальное строительство по договорам подключения (услуги)"</t>
  </si>
  <si>
    <t>в соответствии с договором и утвержденным бюджетом
(0 в 18г.,
12 750,00 в 19г.)</t>
  </si>
  <si>
    <t>Выполнение исходно-разрешительной документации, рабочей документации по объектам:
1. Водоотведение объекта "Многоэтажное жилое здание с подземной автостоянкой по ул. Депутатская" (строительство канализационной сети от точки врезки в существующую канализационную сеть Ду=300 мм по ул. Депутатская до границы земельного участка многоэтажного жилого здания с подземной автостоянкой по ул. Депутатская).
2. Водоснабжение объекта "Гостиница с кафе по ул. В. Скороходова, 3" (строительство водопроводной сети от точки врезки в существующую водопровод Ду=150 мм по ул. В. Скороходова до границы земельного участка объекта: "Гостиница с кафе по ул. В. Скороходова, 3").
3. Водоотведение объекта "Гостиница с кафе по ул. В. Скороходова, 3" (строительство канализационной сети от точки подключения в существующий самотечный коллектор Ду=800 мм по ул. В. Скороходова до границы земельного участка объекта: "Гостиница с кафе по ул. В. Скороходова, 3").
4. Водоснабжение объекта "Строительство корпуса для ДОУ № 17 в районе пер. Учебный, 1 в г. Липецке" (строительство водопроводной сети от точки врезки в существующий водопровод Ду=300 мм по ул. Бунина до границы земельного участка объекта: "Строительство корпуса для ДОУ № 17 в районе пер. Учебный, 1 в г. Липецке").
5. Водоотведение объекта "Жилой дом № 42 по ул. Патриотическая" (строительство канализационной сети от точки подключения в существующий самотечный коллектор Ду=150 мм по ул. Патриотическая до границы земельного участка жилого дома № 42 по ул. Патриотическая).</t>
  </si>
  <si>
    <t>в соответствии с договором и утвержденным бюджетом
(0,0 в 18г.,
263,2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</si>
  <si>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комплекса зданий и сооружений, связанных с организацией отдыха на воде в прибрежной зоне реки Воронеж по адресу: г. Липецк, ул. 50 лет НЛМК в Октябрьском округе (кад. № 48:20:0045905:16)" (модернизация узла учета в РУ-10кВ РП-32 инв.№431687).
2. "Электроснабжение объекта "Реконструкция здания МБОУ ДОД ДЮСШ № 1 по ул. Циолковского, 31 а в г. Липецке" (монтаж оборудования в РУ-0,4 кВ ТП-252).
3. "Электроснабжение помещения №2 по адресу: г. Липецк, ул. Ковалева владение 107 д" (строительство КТП по ул. Ковалева 107 д; монтаж трансформатора в новой КТП; монтаж узла учета в новой КТП; монтаж ОПС в новой КТП; реконструкция ВЛ-6 кВ КТП-406 - КТП-425 инв.№340376 до новой КТП по ул. Ковалева).
4. "Электроснабжение индивидуального жилого дома по почтовому адресу ориентира: г. Липецк, кад.№: 48:02:0990101:5179" (реконструкция ВЛ-0,4 кВ от КТП-854 по ул. Михайловская, смонтированной по п. 1.1.3.2.179/18, до жилого дома с кад. № 48:02:0990101:5179).</t>
  </si>
  <si>
    <t>в соответствии с договором и утвержденным бюджетом
(0 в 18г.,
1 973,25 в 19г.)</t>
  </si>
  <si>
    <t>Выполнение строительно-монтажных и пусконаладочных работ по объекту: "Электроснабжение садового домика: г. Липецк, СТ "Строитель", земельный участок № 1714" (реконструкция ВЛ-0,4 кВ МТП-974 в СТ "Строитель" инв. №3003592 до земельного участка № 1714).</t>
  </si>
  <si>
    <t>Выполнение строительно-монтажных и пусконаладочных работ по объекту: "Реконструкция оборудования ТП-114 котельная "Угловая" в г. Липецке по ул. Угловая (инв. № 416035А, 416127А, 416128А, 416129А, 41287А, 41517А, 416276А)".</t>
  </si>
  <si>
    <t>в соответствии с договором и утвержденным бюджетом
(0 в 18г.,
5757,37104 в 19г.)</t>
  </si>
  <si>
    <t>январь 2019 - сентябрь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</si>
  <si>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части 3-х этажного административного здания по адресу: г. Липецк, ул. Первомайская, д. 78" (монтаж прибора учета во ВРУ-0,4 кВ от ТП-17 части 3-х этажного административного здания ул. Первомайская, д. 78).
2. "Электроснабжение части 3-х этажного административного здания по адресу: г. Липецк, ул. Первомайская, д. 78" (строительство КЛ-0,4 кВ от ТП-17 до части 3-х этажного административного здания по ул. Первомайская, д. 78").
3. "Электроснабжение нежилых помещений № 1; 2; 3; 4; 5 по адресу: г. Липецк, ул. Октябрьская, д. 49" (монтаж прибора учета во ВРУ-0,4 кВ от ТП-810 нежилых помещений №№ 1, 2, 3, 4, 5 по ул. Октябрьская, д. 49).
4. "Электроснабжение нежилых помещений № 1, 2, 3, 4, 5 по адресу: г. Липецк, ул. Октябрьская, д. 49" (строительство КЛ-0,4 кВ от ТП-810 до нежилых помещений №№ 1, 2, 3, 4, 5 по ул. Октябрьская, д. 49).
5. "Электроснабжение нежилого помещения № 7 по адресу: г. Липецк, ул. Первомайская, д. 80" (монтаж оборудования в РУ-0,4 кВ ТП-36; монтаж прибора учета во ВРУ-0,4 кВ от ТП-36 нежилого помещения № 7 по ул. Первомайская, д. 80).
6. "Электроснабжение нежилого помещения № 7 по адресу: г. Липецк, ул. Первомайская, д. 80" (строительство КЛ-0,4 кВ от ТП-36 до помещения № 7 по ул. Первомайская, д. 80).
7. "Электроснабжение нежилого помещения по адресу: г. Липецк, ул. М. Горького, д. 1а, пом. 1" (монтаж оборудования в РУ-6 кВ ТП-180; монтаж оборудования в РУ-0,4 кВ ТП-180; монтаж узла учета во ВРУ-0,4 кВ от ТП-180 нежилого помещения по адресу: г. Липецк, ул. М. Горького, д. 1а, пом. 1).
8. "Электроснабжение нежилого помещения по адресу: г. Липецк, ул. М. Горького, д. 1а, пом. 1" (строительство КЛ-0,4 кВ от ТП-180 до нежилого помещения по ул. М. Горького, д 1а, пом. 1).</t>
  </si>
  <si>
    <t>в соответствии с договором и утвержденным бюджетом
(0 в 18г.,
4 796,10 в 19г.)</t>
  </si>
  <si>
    <t>Проведение работ (инструментальных замеров) по контролю соблюдения нормативов предельно-допустимых выбросов (ПДВ) на источниках выбросов АО "ЛГЭК".</t>
  </si>
  <si>
    <t>по факту
(0 в 18г.,
263,00 в 19г.)</t>
  </si>
  <si>
    <t>февраль 2019  - август 2019</t>
  </si>
  <si>
    <t>28.99</t>
  </si>
  <si>
    <t>28.94.22</t>
  </si>
  <si>
    <t>Поставка промышленных стиральной "Вега" В10-322 и сушильной "Вега" ВС-10 машин, в комплекте с монтажными и сервисными комплектами к ним.</t>
  </si>
  <si>
    <t>2.12.7. "Инвестиции на оборудование помещений КВС"</t>
  </si>
  <si>
    <t>2.3.6. "Спецодежда и спецпитание"</t>
  </si>
  <si>
    <t>оплата по факту поставки в течении 30 дней
(0 в 18г.,
2 600,0 в 19г.)</t>
  </si>
  <si>
    <t>оплата по факту поставки в течении 30 дней
(0 в 18г.,
3 900,0 в 19г.)</t>
  </si>
  <si>
    <t>оплата по факту поставки в течении 30 дней
(0 в 18г.,
2 800,0 в 19г.)</t>
  </si>
  <si>
    <t>оплата по факту поставки в течении 30 дней
(0 в 18г.,
1300,0 в 19г.)</t>
  </si>
  <si>
    <t>оплата по факту поставки в течении 30 дней
(0 в 18г.,
650,0 в 19г.)</t>
  </si>
  <si>
    <t>оплата по факту поставки в течении 30 дней
(0 в 18г.,
1 300,0 в 19г.)</t>
  </si>
  <si>
    <t>Поставка комплектующих и расходных материалов для вычислительной и фотокопировальной техники.</t>
  </si>
  <si>
    <t>по факту
(0 в 18г.,
7 000,0 в 19г.)</t>
  </si>
  <si>
    <t xml:space="preserve"> декабрь 2018 - январь 2019</t>
  </si>
  <si>
    <t>Выполнение комплекса работ по технической инвентаризации объектов недвижимости с изготовлением технической документации для кадастрового учёта и государственной регистрации прав для АО "ЛГЭК" на период с 01 января по 31 декабря 2019 года.</t>
  </si>
  <si>
    <t>в соответствии с договором и утвержденным бюджетом
(0 в 18г.,
4000,00 в 19г.)</t>
  </si>
  <si>
    <t>71.20.19.190</t>
  </si>
  <si>
    <t>Составление отчета "Переоценка эксплуатационных запасов подземных вод на водозаборе, расположенном в с. Ситовка, Чаплыгинское шоссе, владение 6".</t>
  </si>
  <si>
    <t>по факту оказания услуг
(0 в 18г.,
500,00 в 19г.)</t>
  </si>
  <si>
    <t>Составление отчета "Переоценка эксплуатационных запасов подземных вод на водозаборе, расположенном в г. Липецк, с. Большая Кузьминка".</t>
  </si>
  <si>
    <t>по факту поставки, не позднее последнего дня месяца, следующего за месяцем поставки
(0 в 18г.,
1 932,00 в 19г.)</t>
  </si>
  <si>
    <t>20.41
22.29</t>
  </si>
  <si>
    <t>Закупка хозяйственных товаров и моющих средств для нужд АО "ЛГЭК".</t>
  </si>
  <si>
    <t>2.3.4. "Материалы на хознужды"
2.6.3. "Расходы по охране труда"</t>
  </si>
  <si>
    <t>37
10</t>
  </si>
  <si>
    <t>по факту
(0 в 18г.,
1500,00 в 19г.)</t>
  </si>
  <si>
    <t>26.51.53.110</t>
  </si>
  <si>
    <t>Поставка газоанализаторов.</t>
  </si>
  <si>
    <t>по факту
(0 в 18г.,
210,00 в 19г.)</t>
  </si>
  <si>
    <t>23.61</t>
  </si>
  <si>
    <t>Поставка железобетонных изделий.</t>
  </si>
  <si>
    <t>безналичный расчет не позднее последнего дня месяца, следующего за месяцем поставки товара.
(0 в 18г.,
3 000,00 в 19г.)</t>
  </si>
  <si>
    <t>открытый запрос предложений с квалификационным отбором</t>
  </si>
  <si>
    <t>январь 2019 - декабрь 2019
(0 в 18г.,
3 389,83 в 19г.)</t>
  </si>
  <si>
    <t>Техническое обслуживание и текущий ремонт автомобилей марки ГАЗ (грузоподъемностью более 3,5 т.).</t>
  </si>
  <si>
    <t>январь 2019 - декабрь 2019
(0 в 18г.,
2 000,00 в 19г.)</t>
  </si>
  <si>
    <t>Техническое обслуживание и текущий ремонт автомобилей марки КАМАЗ.</t>
  </si>
  <si>
    <t>январь 2019 - декабрь 2019
(0 в 18г.,
3 600,00 в 19г.)</t>
  </si>
  <si>
    <t>Техническое обслуживание и текущий ремонт автомобилей марки УАЗ.</t>
  </si>
  <si>
    <t>январь 2019 - декабрь 2019
(0 в 18г.,
1 200,00 в 19г.)</t>
  </si>
  <si>
    <t>Техническое обслуживание и текущий ремонт автомобилей марки ГАЗ (грузоподъемностью менее 3,5 т.).</t>
  </si>
  <si>
    <t>январь 2019 - декабрь 2019
(0 в 18г.,
650,00 в 19г.)</t>
  </si>
  <si>
    <t>Техническое обслуживание и текущий ремонт автомобилей марки МАЗ.</t>
  </si>
  <si>
    <t>январь 2019 - декабрь 2019
(0 в 18г.,
2 800,00 в 19г.)</t>
  </si>
  <si>
    <t>Техническое обслуживание и текущий ремонт автомобилей марки ВАЗ и иномарок.</t>
  </si>
  <si>
    <t>январь 2019 - декабрь 2019
(0 в 18г.,
600,00 в 19г.)</t>
  </si>
  <si>
    <t>Выполнение проектной документации (согласно постановлению Правительства РФ № 87 от 16.02.2008) по объекту: "Электроснабжение жилого дома по адресу: г. Липецк, ул. Нижняя Логовая, д. 11" (строительство КЛ-10 кВ от ТП-830А до муфты КЛ-10 кВ, смонтированной по п. 1.1.6.4.40/10 ППР).</t>
  </si>
  <si>
    <t>в соответствии с договором и утвержденным бюджетом
(0,0 в 18г.,
238,0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</si>
  <si>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строящегося жилого дома по почтовому адресу ориентира: г. Липецк, кад.№ 48:02:0990101:5050" (строительство новой КТП; монтаж трансформатора в новой КТП; монтаж узла учета в РУ-0,4 кВ новой КТП; монтаж охранно-пожарной сигнализации в новой КТП; реконструкция Отпайка ВЛ-10 кВ до ТП-458 от ВЛ-10 кВ ПС "Бутырки" яч.9 -ТП подсобн.хоз-во з-да Св.Сокол. инв.№ 340455 до новой КТП; строительство ВЛ-0,4 кВ от новой КТП до строящегося жилого дома по почтовому адресу ориентира: г. Липецк, кад.№ 48:02:0990101:5050).
2. "Электроснабжение строящегося индивидуального жилого дома по почтовому адресу ориентира: г. Липецк, кад.№: 48:02:0990101:5368" (строительство ВЛ-0,4 кВ от новой КТП в с. Сселки в коттеджном поселке Новоселкино).
3. "Электроснабжение строящегося жилого дома по почтовому адресу ориентира: г. Липецк, кад.№: 48:02:0990101:5330" (строительство ВЛ-0,4 кВ от новой КТП в с. Сселки в коттеджном поселке Новоселкино).
4. "Электроснабжение садового домика по адресу: г. Липецк, СНТ "Авторемонтник", линия № 4, участок № 304" (реконструкция ВЛ-0,4 кВ от МТП-996 в СНТ "Авторемонтник", смонтированной по п. 1.1.3.2.260/18 ИП, до участка № 304, линия № 4).</t>
  </si>
  <si>
    <t>в соответствии с договором и утвержденным бюджетом
(0,0 в 18г.,
3 377,0 в 19г.)</t>
  </si>
  <si>
    <t>январь 2019 - 
17 мая 2019</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</si>
  <si>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садового домика по почтовому адресу ориентира: г. Липецк, СНТ "Студеновское", участок 1, дорога № 1, участок № 6" (реконструкция ВЛ-0,4 кВ от КТП-983 в СТ "Студеновское" инв. №3003662 до участка 1, дороги № 1, участка № 6).
2. "Электроснабжение садового домика по адресу: г. Липецк, СТ "Металлург-1", уч. 415, линия 3" (реконструкция ВЛ-0,4 кВ от КТП-149 в СНТ "Металлург-1" инв.3003665 до уч. 415, линия 3).
3. "Электроснабжение строящегося садового домика по почтовому адресу ориентира: г. Липецк, СНТ "Монтажник", участок № 454" (реконструкция ВЛ-0,4 кВ от СТП-677 в СНТ "Монтажник" инв. №3003557 до участка № 454).</t>
  </si>
  <si>
    <t>в соответствии с договором и утвержденным бюджетом
(0,0 в 18г.,
995,0 в 19г.)</t>
  </si>
  <si>
    <t>январь 2019 - 
27 марта 2019</t>
  </si>
  <si>
    <t>Выполнение исходно-разрешительной документации, рабочей и проектной документации (согласно постановлению Правительства РФ № 87 от 16.02.2008) по объекту: "Водоснабжение объекта "Жилой дом № 1 по ул. Газина" (строительство водопроводной сети от точки подключения в существующий водопровод Ду=200 мм по ул. Ушинского до границы земельного участка объекта: "Жилой дом № 1 по ул. Газина").</t>
  </si>
  <si>
    <t>в соответствии с договором и утвержденным бюджетом
(0,0 в 18г.,
132,0 в 19г.)</t>
  </si>
  <si>
    <t>Выполнение исходно-разрешительной документации, рабочей документации по объекту: "Водоотведение объекта "Жилой дом № 1 по ул. Газина" (строительство канализационной сети от точки врезки в существующий самотечный коллектор Ду=300 мм по пл. Заводская до границы земельного участка объекта: "Жилой дом № 1 по ул. Газина").</t>
  </si>
  <si>
    <t>в соответствии с договором и утвержденным бюджетом
(0,0 в 18г.,
228,0 в 19г.)</t>
  </si>
  <si>
    <t>январь 2019 - январь 2019</t>
  </si>
  <si>
    <t>Выполнение исходно-разрешительной документации, рабочей и проектной документации (согласно постановлению Правительства РФ № 87 от 16.02.2008) по объекту: "Водоснабжение объекта "Жилое здание со встроенными объектами соцкультбыта по ул. Агрономическая" (строительство водопроводной сети от точки врезки в существующую водопроводную сеть Ду=110 мм, проложенную в районе дома № 14 по ул. Агрономическая, до стены жилого здания со встроенными объектами соцкультбыта по ул. Агрономическая).</t>
  </si>
  <si>
    <t>в соответствии с договором и утвержденным бюджетом
(0,0 в 18г.,
180,0 в 19г.)</t>
  </si>
  <si>
    <t>Выполнение исходно-разрешительной документации, рабочей документации по объекту: "Водоотведение объекта "Жилое здание со встроенными объектами соцкультбыта по ул. Агрономическая" (строительство канализационной сети от точки врезки в реконструируемую канализационную сеть Ду=200 мм по ул. Агрономическая до канализационных выпусков жилого здания со встроенными объектами соцкультбыта по ул. Агрономическая).</t>
  </si>
  <si>
    <t>в соответствии с договором и утвержденным бюджетом
(0,0 в 18г.,
120,0 в 19г.)</t>
  </si>
  <si>
    <t>Выполнение строительно-монтажных и пусконаладочных работ по объекту: "Сети водоснабжения и канализации микрорайона "Елецкий" в Советском и Октябрьском округах города Липецка" (реконструкция здания перекачки № 19 инв. № 100205).</t>
  </si>
  <si>
    <t>в соответствии с договором и утвержденным бюджетом
(0,0 в 18г.,
23 855,913 в 19г.)</t>
  </si>
  <si>
    <t>январь 2019 - декабрь 2019
(0,0 в 18г.,
350,0 в 19г.)</t>
  </si>
  <si>
    <t>январь 2019 - декабрь 2019
(0,0 в 18г.,
137,5 в 19г.)</t>
  </si>
  <si>
    <t>Выполнение строительно-монтажных работ по объекту: "Реконструкция водопровода по ул. Гагарина от кол. № 116 до кол. № 144" (реконструкция водопровода по ул. Опыт., Пришв.-19, Звезд-12, закольц. у д. 21.25 Семашко, Вилкова, Студен. 3-19 Пионер, Гром, Сырск (инв. № 310166) на участке от кол. № 116 до кол. № 144) - доп. работы.</t>
  </si>
  <si>
    <t>Выполнение строительно-монтажных по объекту: "Строительство канализационного коллектора по ул. Катукова от пересечения с ул. Стаханова до камеры гашения в районе Памятника Танкистам в г. Липецке".</t>
  </si>
  <si>
    <t>в соответствии с договором и утвержденным бюджетом
(0,0 в 18г.,
4 214,620 в 19г.)</t>
  </si>
  <si>
    <t>Выполнение рабочей и проектной документации по объекту: "Реконструкция подстанции – 35/6 кВ площадью 33,7 кв.м., Водозабор №2 (инв. № 100860)".</t>
  </si>
  <si>
    <t>в соответствии с договором и утвержденным бюджетом
00,00 в 18г.,
850,08162 в 19г.)</t>
  </si>
  <si>
    <t>Выполнение рабочей и проектной документации по объекту: "Реконструкция высоковольтной воздушной линии 35 кВ от подстанции "Бугор" до подстанции "Город" с отпайкой на подстанцию "Водозабор №2" в городе Липецке на участке от опоры №11 до опоры №22 с заменой ВЛ на КЛ по ул. Папина (инв. № 340001)".</t>
  </si>
  <si>
    <t>в соответствии с договором и утвержденным бюджетом
00,00 в 18г.,
609,53520 в 19г.)</t>
  </si>
  <si>
    <t>Выполнение рабочей и проектной документации по объекту: "Реконструкция высоковольтной воздушной линии 35 кВ от подстанции "Бугор" до подстанции "Город" с отпайкой на подстанции "Водозабор №2" в городе Липецке на участке от опоры №22 до ЦРП "Город" с заменой ВЛ на КЛ (инв. № 340001)".</t>
  </si>
  <si>
    <t>в соответствии с договором и утвержденным бюджетом
00,00 в 18г.,
643,410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</si>
  <si>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магазина по адресу: г. Липецк, ул. П. Смородина, д. 12 а" (монтаж прибора учета во ВРУ-0,4 кВ , запитанного от ТП-293, магазина по ул. П. Смородина, 12 а).
2. "Электроснабжение магазина по адресу: г. Липецк, ул. П. Смородина, д. 12 а" (строительство КЛ-0,4 кВ от ТП-293 до магазина д. 12 "А" по ул. П. Смородина).
3. "Электроснабжение нежилого помещения № 6 по адресу: г. Липецк, ул. Краснозаводская, д. 6" (монтаж прибора учета во ВРУ-0,4 кВ, запитанного от ТП-709, нежилого помещения № 6 по ул. Краснозаводская, д. 6).
4. "Электроснабжение нежилого помещения № 6 по адресу: г. Липецк, ул. Краснозаводская, д. 6" (строительство КЛ-0,4 кВ от ТП-709 до помещения № 6 по ул. Краснозаводская, д. 6).</t>
  </si>
  <si>
    <t>в соответствии с договором и утвержденным бюджетом
(0,0 в 18г.,
1 682,0 в 19г.)</t>
  </si>
  <si>
    <t>Выполнение исходно-разрешительной документации, рабочей документации, строительно-монтажных и пусконаладочных работ по объектам:
1. "Электроснабжение нежилого помещения по адресу: г. Липецк, ул. Механизаторов, строение 13 б, пом. №1" (реконструкция ВЛ-0,4 кВ от ТП-82 до нежилого помещения № 1 по адресу: г. Липецк, ул. Механизаторов, строение 13 б инв.№3003545).
2. "Электроснабжение гаража по адресу: г. Липецк, ул. Папина, во дворе дома 21/3" (строительство ЛЭП-0,4 кВ от ТП-83 до гаража во дворе дома 21/3; монтаж коммутационного аппарата № 1 в панели № 1 РУ-0,4 кВ ТП-83).
3. "Электроснабжение нежилого помещения по адресу: г. Липецк, ул. Ковалева, д. 115" (строительство ВЛ-0,4 кВ от новой КТП по ул. Ковалёва, смонтированной по п. 1.1.5.1.55/18 до д. 115).</t>
  </si>
  <si>
    <t>в соответствии с договором и утвержденным бюджетом
(0,0 в 18г.,
1 068,0 в 19г.)</t>
  </si>
  <si>
    <t>январь 2019 - 
23 мая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</si>
</sst>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0000"/>
    <numFmt numFmtId="165" formatCode="#,##0.000"/>
    <numFmt numFmtId="166" formatCode="#,##0.0000"/>
    <numFmt numFmtId="167" formatCode="#,##0.0"/>
    <numFmt numFmtId="168" formatCode="#,##0.00_р_."/>
    <numFmt numFmtId="169" formatCode="0.000"/>
    <numFmt numFmtId="170" formatCode="#,##0.00_ ;\-#,##0.00\ "/>
    <numFmt numFmtId="171" formatCode="0.0"/>
    <numFmt numFmtId="172" formatCode="0.00000"/>
  </numFmts>
  <fonts count="8" x14ac:knownFonts="1">
    <font>
      <sz val="11"/>
      <color theme="1"/>
      <name val="Calibri"/>
      <family val="2"/>
      <charset val="204"/>
      <scheme val="minor"/>
    </font>
    <font>
      <sz val="11"/>
      <color theme="1"/>
      <name val="Calibri"/>
      <family val="2"/>
      <charset val="204"/>
      <scheme val="minor"/>
    </font>
    <font>
      <sz val="10"/>
      <color theme="1"/>
      <name val="Times New Roman"/>
      <family val="1"/>
      <charset val="204"/>
    </font>
    <font>
      <sz val="18"/>
      <color theme="1"/>
      <name val="Times New Roman"/>
      <family val="1"/>
      <charset val="204"/>
    </font>
    <font>
      <sz val="10"/>
      <name val="Arial"/>
      <family val="2"/>
      <charset val="204"/>
    </font>
    <font>
      <sz val="10"/>
      <color indexed="8"/>
      <name val="Times New Roman"/>
      <family val="1"/>
      <charset val="204"/>
    </font>
    <font>
      <sz val="10"/>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applyNumberFormat="0" applyFont="0" applyFill="0" applyBorder="0" applyAlignment="0" applyProtection="0"/>
    <xf numFmtId="43" fontId="1" fillId="0" borderId="0" applyFont="0" applyFill="0" applyBorder="0" applyAlignment="0" applyProtection="0"/>
  </cellStyleXfs>
  <cellXfs count="190">
    <xf numFmtId="0" fontId="0" fillId="0" borderId="0" xfId="0"/>
    <xf numFmtId="4"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0" xfId="0" applyAlignment="1">
      <alignment horizontal="center"/>
    </xf>
    <xf numFmtId="0" fontId="3" fillId="0" borderId="2" xfId="0" applyFont="1" applyFill="1" applyBorder="1" applyAlignment="1">
      <alignment horizontal="center" wrapText="1"/>
    </xf>
    <xf numFmtId="1" fontId="5"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center" vertical="center" wrapText="1"/>
      <protection locked="0"/>
    </xf>
    <xf numFmtId="1" fontId="2" fillId="0" borderId="5" xfId="0" applyNumberFormat="1" applyFont="1" applyFill="1" applyBorder="1" applyAlignment="1" applyProtection="1">
      <alignment horizontal="center" vertical="center" wrapText="1"/>
      <protection locked="0"/>
    </xf>
    <xf numFmtId="1" fontId="2" fillId="0" borderId="5" xfId="0" applyNumberFormat="1" applyFont="1" applyFill="1" applyBorder="1" applyAlignment="1" applyProtection="1">
      <alignment horizontal="center" vertical="center" wrapText="1"/>
      <protection locked="0"/>
    </xf>
    <xf numFmtId="1" fontId="2" fillId="0" borderId="5" xfId="0" applyNumberFormat="1" applyFont="1" applyBorder="1" applyAlignment="1" applyProtection="1">
      <alignment horizontal="center" vertical="center" wrapText="1"/>
      <protection locked="0"/>
    </xf>
    <xf numFmtId="1" fontId="2" fillId="0" borderId="5" xfId="0" applyNumberFormat="1" applyFont="1" applyBorder="1" applyAlignment="1" applyProtection="1">
      <alignment horizontal="center" vertical="center" wrapText="1"/>
      <protection locked="0"/>
    </xf>
    <xf numFmtId="1" fontId="6" fillId="0" borderId="5" xfId="0" applyNumberFormat="1" applyFont="1" applyBorder="1" applyAlignment="1" applyProtection="1">
      <alignment horizontal="center" vertical="center" wrapText="1"/>
      <protection locked="0"/>
    </xf>
    <xf numFmtId="1" fontId="2" fillId="0" borderId="5" xfId="0" applyNumberFormat="1" applyFont="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0" borderId="5"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left" vertical="center" wrapText="1"/>
      <protection locked="0"/>
    </xf>
    <xf numFmtId="0" fontId="2" fillId="0" borderId="5" xfId="0" applyFont="1" applyBorder="1" applyAlignment="1">
      <alignment horizontal="left" vertical="center" wrapText="1"/>
    </xf>
    <xf numFmtId="0" fontId="2" fillId="0" borderId="5" xfId="0" applyFont="1" applyFill="1" applyBorder="1" applyAlignment="1" applyProtection="1">
      <alignment horizontal="center" vertical="center" wrapText="1"/>
      <protection locked="0"/>
    </xf>
    <xf numFmtId="3" fontId="2"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vertical="center" wrapText="1"/>
      <protection locked="0"/>
    </xf>
    <xf numFmtId="49" fontId="2" fillId="0" borderId="5" xfId="0" applyNumberFormat="1" applyFont="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3" fontId="6" fillId="0" borderId="5"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left" vertical="center" wrapText="1"/>
      <protection locked="0"/>
    </xf>
    <xf numFmtId="164" fontId="6" fillId="0" borderId="5" xfId="0" applyNumberFormat="1" applyFont="1" applyFill="1" applyBorder="1" applyAlignment="1" applyProtection="1">
      <alignment horizontal="center" vertical="center" wrapText="1"/>
      <protection locked="0"/>
    </xf>
    <xf numFmtId="4" fontId="6" fillId="0" borderId="5"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165" fontId="2" fillId="0" borderId="5" xfId="0" applyNumberFormat="1"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165" fontId="6" fillId="0" borderId="5" xfId="0" applyNumberFormat="1" applyFont="1" applyFill="1" applyBorder="1" applyAlignment="1" applyProtection="1">
      <alignment horizontal="center" vertical="center" wrapText="1"/>
      <protection locked="0"/>
    </xf>
    <xf numFmtId="164" fontId="2" fillId="0" borderId="5" xfId="0" applyNumberFormat="1" applyFont="1" applyFill="1" applyBorder="1" applyAlignment="1" applyProtection="1">
      <alignment horizontal="center" vertical="center" wrapText="1"/>
      <protection locked="0"/>
    </xf>
    <xf numFmtId="166" fontId="2" fillId="0" borderId="5"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3" fontId="2"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4" fontId="6" fillId="0" borderId="5"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wrapText="1"/>
      <protection locked="0"/>
    </xf>
    <xf numFmtId="2" fontId="2" fillId="0" borderId="5" xfId="0" applyNumberFormat="1" applyFont="1" applyFill="1" applyBorder="1" applyAlignment="1" applyProtection="1">
      <alignment horizontal="center" vertical="center" wrapText="1"/>
      <protection locked="0"/>
    </xf>
    <xf numFmtId="49" fontId="2" fillId="0" borderId="5" xfId="0" applyNumberFormat="1" applyFont="1" applyBorder="1" applyAlignment="1" applyProtection="1">
      <alignment horizontal="left" vertical="center" wrapText="1"/>
      <protection locked="0"/>
    </xf>
    <xf numFmtId="4" fontId="6" fillId="2" borderId="5" xfId="0" applyNumberFormat="1"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4" fontId="2" fillId="3" borderId="5"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2" fontId="2" fillId="0" borderId="5" xfId="0" applyNumberFormat="1" applyFont="1" applyFill="1" applyBorder="1" applyAlignment="1">
      <alignment horizontal="center" vertical="center" wrapText="1"/>
    </xf>
    <xf numFmtId="3" fontId="2"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9" fontId="5" fillId="2" borderId="5" xfId="0" applyNumberFormat="1"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49" fontId="5" fillId="2" borderId="5" xfId="0" applyNumberFormat="1" applyFont="1" applyFill="1" applyBorder="1" applyAlignment="1" applyProtection="1">
      <alignment horizontal="left" vertical="center" wrapText="1"/>
      <protection locked="0"/>
    </xf>
    <xf numFmtId="0" fontId="2" fillId="0" borderId="5" xfId="0" applyNumberFormat="1"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center" vertical="center" wrapText="1"/>
      <protection locked="0"/>
    </xf>
    <xf numFmtId="165" fontId="2" fillId="0" borderId="5" xfId="0" applyNumberFormat="1" applyFont="1" applyFill="1" applyBorder="1" applyAlignment="1" applyProtection="1">
      <alignment horizontal="center" vertical="center" wrapText="1"/>
      <protection locked="0"/>
    </xf>
    <xf numFmtId="167" fontId="2" fillId="0" borderId="5" xfId="0" applyNumberFormat="1" applyFont="1" applyFill="1" applyBorder="1" applyAlignment="1" applyProtection="1">
      <alignment horizontal="center" vertical="center" wrapText="1"/>
      <protection locked="0"/>
    </xf>
    <xf numFmtId="2" fontId="2" fillId="0" borderId="5" xfId="0" applyNumberFormat="1" applyFont="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0" borderId="5" xfId="0" applyNumberFormat="1"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3" fontId="2" fillId="0" borderId="5" xfId="0" applyNumberFormat="1" applyFont="1" applyBorder="1" applyAlignment="1" applyProtection="1">
      <alignment horizontal="center" vertical="center" wrapText="1"/>
      <protection locked="0"/>
    </xf>
    <xf numFmtId="4" fontId="2" fillId="0" borderId="5" xfId="0" applyNumberFormat="1" applyFont="1" applyBorder="1" applyAlignment="1" applyProtection="1">
      <alignment horizontal="center" vertical="center" wrapText="1"/>
      <protection locked="0"/>
    </xf>
    <xf numFmtId="17" fontId="2" fillId="0" borderId="5" xfId="0" applyNumberFormat="1" applyFont="1" applyBorder="1" applyAlignment="1" applyProtection="1">
      <alignment horizontal="center" vertical="center" wrapText="1"/>
      <protection locked="0"/>
    </xf>
    <xf numFmtId="17" fontId="2" fillId="0" borderId="5" xfId="0" applyNumberFormat="1" applyFont="1" applyFill="1" applyBorder="1" applyAlignment="1" applyProtection="1">
      <alignment horizontal="center" vertical="center" wrapText="1"/>
      <protection locked="0"/>
    </xf>
    <xf numFmtId="165" fontId="2" fillId="0" borderId="5" xfId="0" applyNumberFormat="1" applyFont="1" applyBorder="1" applyAlignment="1" applyProtection="1">
      <alignment horizontal="center" vertical="center" wrapText="1"/>
      <protection locked="0"/>
    </xf>
    <xf numFmtId="164" fontId="2" fillId="0" borderId="5"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 fillId="0" borderId="5" xfId="0" applyNumberFormat="1" applyFont="1" applyBorder="1" applyAlignment="1" applyProtection="1">
      <alignment horizontal="left" vertical="center" wrapText="1"/>
      <protection locked="0"/>
    </xf>
    <xf numFmtId="0" fontId="5" fillId="0" borderId="5" xfId="0" applyNumberFormat="1" applyFont="1" applyFill="1" applyBorder="1" applyAlignment="1" applyProtection="1">
      <alignment horizontal="left" vertical="center" wrapText="1"/>
      <protection locked="0"/>
    </xf>
    <xf numFmtId="164" fontId="6" fillId="0" borderId="5" xfId="0" applyNumberFormat="1" applyFont="1" applyBorder="1" applyAlignment="1" applyProtection="1">
      <alignment horizontal="center" vertical="center" wrapText="1"/>
      <protection locked="0"/>
    </xf>
    <xf numFmtId="3" fontId="6" fillId="0" borderId="5" xfId="0" applyNumberFormat="1" applyFont="1" applyBorder="1" applyAlignment="1" applyProtection="1">
      <alignment horizontal="center" vertical="center" wrapText="1"/>
      <protection locked="0"/>
    </xf>
    <xf numFmtId="165" fontId="6" fillId="0" borderId="5"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left" wrapText="1"/>
      <protection locked="0"/>
    </xf>
    <xf numFmtId="0" fontId="2"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center" wrapText="1"/>
      <protection locked="0"/>
    </xf>
    <xf numFmtId="165" fontId="6" fillId="0" borderId="5" xfId="0" applyNumberFormat="1" applyFont="1" applyFill="1" applyBorder="1" applyAlignment="1" applyProtection="1">
      <alignment horizontal="center" vertical="center" wrapText="1"/>
      <protection locked="0"/>
    </xf>
    <xf numFmtId="164" fontId="6" fillId="0" borderId="5" xfId="0" applyNumberFormat="1" applyFont="1" applyFill="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49" fontId="2" fillId="0" borderId="5" xfId="0" applyNumberFormat="1" applyFont="1" applyBorder="1" applyAlignment="1" applyProtection="1">
      <alignment horizontal="center" vertical="center" wrapText="1"/>
      <protection locked="0"/>
    </xf>
    <xf numFmtId="3" fontId="2" fillId="0" borderId="5" xfId="0" applyNumberFormat="1" applyFont="1" applyBorder="1" applyAlignment="1" applyProtection="1">
      <alignment horizontal="center" vertical="center" wrapText="1"/>
      <protection locked="0"/>
    </xf>
    <xf numFmtId="4" fontId="2" fillId="0" borderId="5" xfId="0" applyNumberFormat="1" applyFont="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4" fontId="6" fillId="0" borderId="5" xfId="0" applyNumberFormat="1" applyFont="1" applyBorder="1" applyAlignment="1" applyProtection="1">
      <alignment horizontal="center" vertical="center" wrapText="1"/>
      <protection locked="0"/>
    </xf>
    <xf numFmtId="168" fontId="5" fillId="0" borderId="5" xfId="0" applyNumberFormat="1" applyFont="1" applyFill="1" applyBorder="1" applyAlignment="1" applyProtection="1">
      <alignment horizontal="left" vertical="center" wrapText="1"/>
      <protection locked="0"/>
    </xf>
    <xf numFmtId="43" fontId="6" fillId="0" borderId="5" xfId="0" applyNumberFormat="1" applyFont="1" applyFill="1" applyBorder="1" applyAlignment="1" applyProtection="1">
      <alignment horizontal="center" vertical="center" wrapText="1"/>
      <protection locked="0"/>
    </xf>
    <xf numFmtId="0" fontId="6" fillId="0" borderId="5" xfId="0" applyNumberFormat="1"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5" xfId="0" applyFont="1" applyFill="1" applyBorder="1" applyAlignment="1" applyProtection="1">
      <alignment horizontal="left" wrapText="1"/>
      <protection locked="0"/>
    </xf>
    <xf numFmtId="3" fontId="6" fillId="0" borderId="5" xfId="0" applyNumberFormat="1" applyFont="1" applyBorder="1" applyAlignment="1" applyProtection="1">
      <alignment horizontal="center" vertical="center" wrapText="1"/>
      <protection locked="0"/>
    </xf>
    <xf numFmtId="4" fontId="6" fillId="0" borderId="5" xfId="0" applyNumberFormat="1" applyFont="1" applyBorder="1" applyAlignment="1" applyProtection="1">
      <alignment horizontal="center" vertical="center" wrapText="1"/>
      <protection locked="0"/>
    </xf>
    <xf numFmtId="0" fontId="6" fillId="0" borderId="5" xfId="0" applyFont="1" applyFill="1" applyBorder="1" applyAlignment="1" applyProtection="1">
      <alignment horizontal="left" vertical="top" wrapText="1"/>
      <protection locked="0"/>
    </xf>
    <xf numFmtId="17" fontId="6" fillId="0" borderId="5" xfId="0" applyNumberFormat="1" applyFont="1" applyBorder="1" applyAlignment="1" applyProtection="1">
      <alignment horizontal="center" vertical="center" wrapText="1"/>
      <protection locked="0"/>
    </xf>
    <xf numFmtId="165" fontId="6" fillId="0" borderId="5" xfId="0" applyNumberFormat="1" applyFont="1" applyBorder="1" applyAlignment="1" applyProtection="1">
      <alignment horizontal="center" vertical="center" wrapText="1"/>
      <protection locked="0"/>
    </xf>
    <xf numFmtId="17" fontId="6" fillId="0" borderId="5" xfId="0" applyNumberFormat="1" applyFont="1" applyFill="1" applyBorder="1" applyAlignment="1" applyProtection="1">
      <alignment horizontal="center" vertical="center" wrapText="1"/>
      <protection locked="0"/>
    </xf>
    <xf numFmtId="169" fontId="2" fillId="0" borderId="5" xfId="0" applyNumberFormat="1" applyFont="1" applyFill="1" applyBorder="1" applyAlignment="1" applyProtection="1">
      <alignment horizontal="center" vertical="center" wrapText="1"/>
      <protection locked="0"/>
    </xf>
    <xf numFmtId="3" fontId="2" fillId="2" borderId="5" xfId="0" applyNumberFormat="1" applyFont="1" applyFill="1" applyBorder="1" applyAlignment="1" applyProtection="1">
      <alignment horizontal="center" vertical="center" wrapText="1"/>
      <protection locked="0"/>
    </xf>
    <xf numFmtId="4" fontId="2" fillId="0" borderId="5" xfId="3" applyNumberFormat="1" applyFont="1" applyBorder="1" applyAlignment="1" applyProtection="1">
      <alignment horizontal="center" vertical="center" wrapText="1"/>
      <protection locked="0"/>
    </xf>
    <xf numFmtId="170" fontId="2" fillId="0" borderId="5" xfId="3" applyNumberFormat="1" applyFont="1" applyBorder="1" applyAlignment="1" applyProtection="1">
      <alignment horizontal="center" vertical="center" wrapText="1"/>
      <protection locked="0"/>
    </xf>
    <xf numFmtId="0" fontId="6" fillId="0" borderId="5" xfId="0" applyFont="1" applyBorder="1" applyAlignment="1">
      <alignment horizontal="left" vertical="center" wrapText="1"/>
    </xf>
    <xf numFmtId="2" fontId="2" fillId="0" borderId="5" xfId="0" applyNumberFormat="1" applyFont="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165" fontId="2" fillId="0" borderId="5" xfId="0" applyNumberFormat="1" applyFont="1" applyBorder="1" applyAlignment="1">
      <alignment horizontal="center" vertical="center" wrapText="1"/>
    </xf>
    <xf numFmtId="165" fontId="6" fillId="2" borderId="5" xfId="0" applyNumberFormat="1" applyFont="1" applyFill="1" applyBorder="1" applyAlignment="1" applyProtection="1">
      <alignment horizontal="center" vertical="center" wrapText="1"/>
      <protection locked="0"/>
    </xf>
    <xf numFmtId="0" fontId="2" fillId="0" borderId="5" xfId="0" applyFont="1" applyBorder="1" applyAlignment="1" applyProtection="1">
      <alignment horizontal="left" wrapText="1"/>
      <protection locked="0"/>
    </xf>
    <xf numFmtId="164" fontId="2" fillId="0" borderId="5" xfId="0" applyNumberFormat="1"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4" fontId="2" fillId="0" borderId="5" xfId="3" applyNumberFormat="1" applyFont="1" applyFill="1" applyBorder="1" applyAlignment="1" applyProtection="1">
      <alignment horizontal="center" vertical="center" wrapText="1"/>
      <protection locked="0"/>
    </xf>
    <xf numFmtId="166" fontId="2" fillId="0" borderId="5" xfId="0" applyNumberFormat="1" applyFont="1" applyBorder="1" applyAlignment="1" applyProtection="1">
      <alignment horizontal="center" vertical="center" wrapText="1"/>
      <protection locked="0"/>
    </xf>
    <xf numFmtId="0" fontId="2" fillId="0" borderId="5" xfId="0" applyNumberFormat="1" applyFont="1" applyBorder="1" applyAlignment="1">
      <alignment horizontal="left" vertical="center" wrapText="1"/>
    </xf>
    <xf numFmtId="164" fontId="2"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17" fontId="2" fillId="0" borderId="5" xfId="0" applyNumberFormat="1" applyFont="1" applyBorder="1" applyAlignment="1">
      <alignment horizontal="center" vertical="center" wrapText="1"/>
    </xf>
    <xf numFmtId="169" fontId="2" fillId="0" borderId="5" xfId="0" applyNumberFormat="1" applyFont="1" applyBorder="1" applyAlignment="1">
      <alignment horizontal="center" vertical="center" wrapText="1"/>
    </xf>
    <xf numFmtId="3" fontId="2" fillId="0" borderId="5" xfId="0" applyNumberFormat="1" applyFont="1" applyFill="1" applyBorder="1" applyAlignment="1">
      <alignment horizontal="center" vertical="center" wrapText="1"/>
    </xf>
    <xf numFmtId="170" fontId="2" fillId="0" borderId="5" xfId="3"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3" fontId="2" fillId="2" borderId="5" xfId="0" applyNumberFormat="1" applyFont="1" applyFill="1" applyBorder="1" applyAlignment="1">
      <alignment horizontal="center" vertical="center" wrapText="1"/>
    </xf>
    <xf numFmtId="170" fontId="2" fillId="2" borderId="5"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horizontal="left" wrapText="1"/>
    </xf>
    <xf numFmtId="0" fontId="2" fillId="0" borderId="5" xfId="0" applyFont="1" applyBorder="1" applyAlignment="1">
      <alignment horizontal="left" vertical="center" wrapText="1"/>
    </xf>
    <xf numFmtId="3" fontId="2"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169" fontId="2" fillId="0" borderId="5" xfId="0" applyNumberFormat="1" applyFont="1" applyFill="1" applyBorder="1" applyAlignment="1">
      <alignment horizontal="center" vertical="center" wrapText="1"/>
    </xf>
    <xf numFmtId="16" fontId="2" fillId="2" borderId="5" xfId="0" applyNumberFormat="1"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164" fontId="2" fillId="0" borderId="5" xfId="0" applyNumberFormat="1" applyFont="1" applyBorder="1" applyAlignment="1">
      <alignment horizontal="center" vertical="center" wrapText="1"/>
    </xf>
    <xf numFmtId="171" fontId="2" fillId="0" borderId="5" xfId="0" applyNumberFormat="1" applyFont="1" applyBorder="1" applyAlignment="1">
      <alignment horizontal="center" vertical="center" wrapText="1"/>
    </xf>
    <xf numFmtId="166" fontId="2" fillId="0" borderId="5" xfId="0" applyNumberFormat="1" applyFont="1" applyBorder="1" applyAlignment="1">
      <alignment horizontal="center" vertical="center" wrapText="1"/>
    </xf>
    <xf numFmtId="172" fontId="2" fillId="0" borderId="5" xfId="0" applyNumberFormat="1" applyFont="1" applyBorder="1" applyAlignment="1">
      <alignment horizontal="center" vertical="center" wrapText="1"/>
    </xf>
    <xf numFmtId="49" fontId="6" fillId="0" borderId="5"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165" fontId="2"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 fontId="2" fillId="2" borderId="5" xfId="0"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0" fontId="2" fillId="2" borderId="5" xfId="0" applyNumberFormat="1"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6" fillId="2" borderId="5" xfId="0" applyFont="1" applyFill="1" applyBorder="1" applyAlignment="1">
      <alignment horizontal="left" vertical="center" wrapText="1"/>
    </xf>
    <xf numFmtId="169" fontId="6" fillId="2" borderId="5" xfId="0" applyNumberFormat="1" applyFont="1" applyFill="1" applyBorder="1" applyAlignment="1">
      <alignment horizontal="center" vertical="center" wrapText="1"/>
    </xf>
    <xf numFmtId="167" fontId="2" fillId="0" borderId="5" xfId="0" applyNumberFormat="1" applyFont="1" applyBorder="1" applyAlignment="1">
      <alignment horizontal="center" vertical="center" wrapText="1"/>
    </xf>
    <xf numFmtId="0" fontId="2" fillId="2" borderId="5" xfId="0" applyFont="1" applyFill="1" applyBorder="1" applyAlignment="1">
      <alignment horizontal="center" vertical="center" wrapText="1"/>
    </xf>
  </cellXfs>
  <cellStyles count="4">
    <cellStyle name="Обычный" xfId="0" builtinId="0"/>
    <cellStyle name="Обычный 2" xfId="1"/>
    <cellStyle name="Обычный 5"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493BD.0C78EAA0"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3</xdr:row>
      <xdr:rowOff>0</xdr:rowOff>
    </xdr:from>
    <xdr:ext cx="184731" cy="264560"/>
    <xdr:sp macro="" textlink="">
      <xdr:nvSpPr>
        <xdr:cNvPr id="2" name="TextBox 1"/>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 name="TextBox 2"/>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 name="TextBox 3"/>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 name="TextBox 4"/>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 name="TextBox 5"/>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7" name="TextBox 6"/>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8" name="TextBox 7"/>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9" name="TextBox 8"/>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0" name="TextBox 9"/>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1" name="TextBox 10"/>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2" name="TextBox 11"/>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3" name="TextBox 12"/>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4" name="TextBox 13"/>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5" name="TextBox 14"/>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6" name="TextBox 15"/>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7" name="TextBox 16"/>
        <xdr:cNvSpPr txBox="1"/>
      </xdr:nvSpPr>
      <xdr:spPr>
        <a:xfrm>
          <a:off x="13754100" y="10202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8" name="TextBox 17"/>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19" name="TextBox 18"/>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0" name="TextBox 19"/>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1" name="TextBox 20"/>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2" name="TextBox 21"/>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3" name="TextBox 22"/>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4" name="TextBox 23"/>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5" name="TextBox 24"/>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6" name="TextBox 25"/>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7" name="TextBox 26"/>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8" name="TextBox 27"/>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29" name="TextBox 28"/>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0" name="TextBox 29"/>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1" name="TextBox 30"/>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2" name="TextBox 31"/>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3" name="TextBox 32"/>
        <xdr:cNvSpPr txBox="1"/>
      </xdr:nvSpPr>
      <xdr:spPr>
        <a:xfrm>
          <a:off x="13754100" y="1025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4" name="TextBox 33"/>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5" name="TextBox 34"/>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6" name="TextBox 35"/>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7" name="TextBox 36"/>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8" name="TextBox 37"/>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39" name="TextBox 38"/>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0" name="TextBox 39"/>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1" name="TextBox 40"/>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2" name="TextBox 41"/>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3" name="TextBox 42"/>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4" name="TextBox 43"/>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5" name="TextBox 44"/>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6" name="TextBox 45"/>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7" name="TextBox 46"/>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8" name="TextBox 47"/>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49" name="TextBox 48"/>
        <xdr:cNvSpPr txBox="1"/>
      </xdr:nvSpPr>
      <xdr:spPr>
        <a:xfrm>
          <a:off x="13754100" y="10121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0" name="TextBox 49"/>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1" name="TextBox 50"/>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2" name="TextBox 51"/>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3" name="TextBox 52"/>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4" name="TextBox 53"/>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5" name="TextBox 54"/>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6" name="TextBox 55"/>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7" name="TextBox 56"/>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8" name="TextBox 57"/>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59" name="TextBox 58"/>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0" name="TextBox 59"/>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1" name="TextBox 60"/>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2" name="TextBox 61"/>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3" name="TextBox 62"/>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4" name="TextBox 63"/>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3</xdr:row>
      <xdr:rowOff>0</xdr:rowOff>
    </xdr:from>
    <xdr:ext cx="184731" cy="264560"/>
    <xdr:sp macro="" textlink="">
      <xdr:nvSpPr>
        <xdr:cNvPr id="65" name="TextBox 64"/>
        <xdr:cNvSpPr txBox="1"/>
      </xdr:nvSpPr>
      <xdr:spPr>
        <a:xfrm>
          <a:off x="13754100"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66" name="TextBox 65"/>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67" name="TextBox 66"/>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68" name="TextBox 67"/>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69" name="TextBox 68"/>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0" name="TextBox 69"/>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1" name="TextBox 70"/>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2" name="TextBox 71"/>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3" name="TextBox 72"/>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4" name="TextBox 73"/>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5" name="TextBox 74"/>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6" name="TextBox 75"/>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7" name="TextBox 76"/>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8" name="TextBox 77"/>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187</xdr:row>
      <xdr:rowOff>0</xdr:rowOff>
    </xdr:from>
    <xdr:ext cx="184731" cy="264560"/>
    <xdr:sp macro="" textlink="">
      <xdr:nvSpPr>
        <xdr:cNvPr id="79" name="TextBox 78"/>
        <xdr:cNvSpPr txBox="1"/>
      </xdr:nvSpPr>
      <xdr:spPr>
        <a:xfrm>
          <a:off x="13963650"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0" name="TextBox 79"/>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1" name="TextBox 80"/>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2" name="TextBox 81"/>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3" name="TextBox 82"/>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4" name="TextBox 83"/>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5" name="TextBox 84"/>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6" name="TextBox 85"/>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7" name="TextBox 86"/>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8" name="TextBox 87"/>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89" name="TextBox 88"/>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90" name="TextBox 89"/>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91" name="TextBox 90"/>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188</xdr:row>
      <xdr:rowOff>0</xdr:rowOff>
    </xdr:from>
    <xdr:ext cx="184731" cy="264560"/>
    <xdr:sp macro="" textlink="">
      <xdr:nvSpPr>
        <xdr:cNvPr id="92" name="TextBox 91"/>
        <xdr:cNvSpPr txBox="1"/>
      </xdr:nvSpPr>
      <xdr:spPr>
        <a:xfrm>
          <a:off x="13963650"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3" name="TextBox 92"/>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4" name="TextBox 93"/>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5" name="TextBox 94"/>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6" name="TextBox 95"/>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7" name="TextBox 96"/>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8" name="TextBox 97"/>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99" name="TextBox 98"/>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0" name="TextBox 99"/>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1" name="TextBox 100"/>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2" name="TextBox 101"/>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3" name="TextBox 102"/>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4" name="TextBox 103"/>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5" name="TextBox 104"/>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506</xdr:row>
      <xdr:rowOff>0</xdr:rowOff>
    </xdr:from>
    <xdr:ext cx="184731" cy="264560"/>
    <xdr:sp macro="" textlink="">
      <xdr:nvSpPr>
        <xdr:cNvPr id="106" name="TextBox 105"/>
        <xdr:cNvSpPr txBox="1"/>
      </xdr:nvSpPr>
      <xdr:spPr>
        <a:xfrm>
          <a:off x="13963650"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07" name="TextBox 106"/>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08" name="TextBox 107"/>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09" name="TextBox 108"/>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0" name="TextBox 109"/>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1" name="TextBox 110"/>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2" name="TextBox 111"/>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3" name="TextBox 112"/>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4" name="TextBox 113"/>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5" name="TextBox 114"/>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507</xdr:row>
      <xdr:rowOff>0</xdr:rowOff>
    </xdr:from>
    <xdr:ext cx="184731" cy="264560"/>
    <xdr:sp macro="" textlink="">
      <xdr:nvSpPr>
        <xdr:cNvPr id="116" name="TextBox 115"/>
        <xdr:cNvSpPr txBox="1"/>
      </xdr:nvSpPr>
      <xdr:spPr>
        <a:xfrm>
          <a:off x="13963650"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17" name="TextBox 116"/>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18" name="TextBox 117"/>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19" name="TextBox 118"/>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0" name="TextBox 119"/>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1" name="TextBox 120"/>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2" name="TextBox 121"/>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3" name="TextBox 122"/>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4" name="TextBox 123"/>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5" name="TextBox 124"/>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6" name="TextBox 125"/>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7" name="TextBox 126"/>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8" name="TextBox 127"/>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29" name="TextBox 128"/>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130" name="TextBox 129"/>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1" name="TextBox 130"/>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2" name="TextBox 131"/>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3" name="TextBox 132"/>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4" name="TextBox 133"/>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5" name="TextBox 134"/>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6" name="TextBox 135"/>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7" name="TextBox 136"/>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8" name="TextBox 137"/>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39" name="TextBox 138"/>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40" name="TextBox 139"/>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41" name="TextBox 140"/>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42" name="TextBox 141"/>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143" name="TextBox 142"/>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4" name="TextBox 143"/>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5" name="TextBox 144"/>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6" name="TextBox 145"/>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7" name="TextBox 146"/>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8" name="TextBox 147"/>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49" name="TextBox 148"/>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0" name="TextBox 149"/>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1" name="TextBox 150"/>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2" name="TextBox 151"/>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3" name="TextBox 152"/>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4" name="TextBox 153"/>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5" name="TextBox 154"/>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6" name="TextBox 155"/>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157" name="TextBox 156"/>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58" name="TextBox 157"/>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59" name="TextBox 158"/>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0" name="TextBox 159"/>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1" name="TextBox 160"/>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2" name="TextBox 161"/>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3" name="TextBox 162"/>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4" name="TextBox 163"/>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5" name="TextBox 164"/>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6" name="TextBox 165"/>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167" name="TextBox 166"/>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68" name="TextBox 167"/>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69" name="TextBox 168"/>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0" name="TextBox 169"/>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1" name="TextBox 170"/>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2" name="TextBox 171"/>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3" name="TextBox 172"/>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4" name="TextBox 173"/>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5" name="TextBox 174"/>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6" name="TextBox 175"/>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7" name="TextBox 176"/>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8" name="TextBox 177"/>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79" name="TextBox 178"/>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80" name="TextBox 179"/>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550</xdr:row>
      <xdr:rowOff>0</xdr:rowOff>
    </xdr:from>
    <xdr:ext cx="184731" cy="264560"/>
    <xdr:sp macro="" textlink="">
      <xdr:nvSpPr>
        <xdr:cNvPr id="181" name="TextBox 180"/>
        <xdr:cNvSpPr txBox="1"/>
      </xdr:nvSpPr>
      <xdr:spPr>
        <a:xfrm>
          <a:off x="13963650"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2" name="TextBox 181"/>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3" name="TextBox 182"/>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4" name="TextBox 183"/>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5" name="TextBox 184"/>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6" name="TextBox 185"/>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7" name="TextBox 186"/>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8" name="TextBox 187"/>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89" name="TextBox 188"/>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90" name="TextBox 189"/>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91" name="TextBox 190"/>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92" name="TextBox 191"/>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93" name="TextBox 192"/>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11</xdr:col>
      <xdr:colOff>0</xdr:colOff>
      <xdr:row>551</xdr:row>
      <xdr:rowOff>0</xdr:rowOff>
    </xdr:from>
    <xdr:ext cx="184731" cy="264560"/>
    <xdr:sp macro="" textlink="">
      <xdr:nvSpPr>
        <xdr:cNvPr id="194" name="TextBox 193"/>
        <xdr:cNvSpPr txBox="1"/>
      </xdr:nvSpPr>
      <xdr:spPr>
        <a:xfrm>
          <a:off x="13963650"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195" name="TextBox 194"/>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196" name="TextBox 195"/>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197" name="TextBox 196"/>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198" name="TextBox 197"/>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199" name="TextBox 198"/>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0" name="TextBox 199"/>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1" name="TextBox 200"/>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2" name="TextBox 201"/>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3" name="TextBox 202"/>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4" name="TextBox 203"/>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5" name="TextBox 204"/>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6" name="TextBox 205"/>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7" name="TextBox 206"/>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208" name="TextBox 207"/>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09" name="TextBox 208"/>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0" name="TextBox 209"/>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1" name="TextBox 210"/>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2" name="TextBox 211"/>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3" name="TextBox 212"/>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4" name="TextBox 213"/>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5" name="TextBox 214"/>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6" name="TextBox 215"/>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7" name="TextBox 216"/>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8" name="TextBox 217"/>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19" name="TextBox 218"/>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20" name="TextBox 219"/>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221" name="TextBox 220"/>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11</xdr:col>
      <xdr:colOff>0</xdr:colOff>
      <xdr:row>852</xdr:row>
      <xdr:rowOff>0</xdr:rowOff>
    </xdr:from>
    <xdr:to>
      <xdr:col>11</xdr:col>
      <xdr:colOff>180975</xdr:colOff>
      <xdr:row>852</xdr:row>
      <xdr:rowOff>257175</xdr:rowOff>
    </xdr:to>
    <xdr:pic>
      <xdr:nvPicPr>
        <xdr:cNvPr id="222" name="Рисунок 22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3" name="Рисунок 22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4" name="Рисунок 22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5" name="Рисунок 22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6" name="Рисунок 22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7" name="Рисунок 22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8" name="Рисунок 22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29" name="Рисунок 22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0" name="Рисунок 22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1" name="Рисунок 23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2" name="Рисунок 23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3" name="Рисунок 23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4" name="Рисунок 23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5" name="Рисунок 23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6" name="Рисунок 23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7" name="Рисунок 23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8" name="Рисунок 23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39" name="Рисунок 23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0" name="Рисунок 23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1" name="Рисунок 24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2" name="Рисунок 24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3" name="Рисунок 24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4" name="Рисунок 24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5" name="Рисунок 24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6" name="Рисунок 24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7" name="Рисунок 24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8" name="Рисунок 24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49" name="Рисунок 24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50" name="Рисунок 24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51" name="Рисунок 25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52" name="Рисунок 25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852</xdr:row>
      <xdr:rowOff>0</xdr:rowOff>
    </xdr:from>
    <xdr:to>
      <xdr:col>11</xdr:col>
      <xdr:colOff>180975</xdr:colOff>
      <xdr:row>852</xdr:row>
      <xdr:rowOff>257175</xdr:rowOff>
    </xdr:to>
    <xdr:pic>
      <xdr:nvPicPr>
        <xdr:cNvPr id="253" name="Рисунок 25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187</xdr:row>
      <xdr:rowOff>0</xdr:rowOff>
    </xdr:from>
    <xdr:ext cx="184731" cy="264560"/>
    <xdr:sp macro="" textlink="">
      <xdr:nvSpPr>
        <xdr:cNvPr id="254" name="TextBox 253"/>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55" name="TextBox 254"/>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56" name="TextBox 255"/>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57" name="TextBox 256"/>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58" name="TextBox 257"/>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59" name="TextBox 258"/>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0" name="TextBox 259"/>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1" name="TextBox 260"/>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2" name="TextBox 261"/>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3" name="TextBox 262"/>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4" name="TextBox 263"/>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5" name="TextBox 264"/>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6" name="TextBox 265"/>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187</xdr:row>
      <xdr:rowOff>0</xdr:rowOff>
    </xdr:from>
    <xdr:ext cx="184731" cy="264560"/>
    <xdr:sp macro="" textlink="">
      <xdr:nvSpPr>
        <xdr:cNvPr id="267" name="TextBox 266"/>
        <xdr:cNvSpPr txBox="1"/>
      </xdr:nvSpPr>
      <xdr:spPr>
        <a:xfrm>
          <a:off x="11991975" y="10771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68" name="TextBox 267"/>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69" name="TextBox 268"/>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0" name="TextBox 269"/>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1" name="TextBox 270"/>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2" name="TextBox 271"/>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3" name="TextBox 272"/>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4" name="TextBox 273"/>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5" name="TextBox 274"/>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6" name="TextBox 275"/>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7" name="TextBox 276"/>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8" name="TextBox 277"/>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79" name="TextBox 278"/>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188</xdr:row>
      <xdr:rowOff>0</xdr:rowOff>
    </xdr:from>
    <xdr:ext cx="184731" cy="264560"/>
    <xdr:sp macro="" textlink="">
      <xdr:nvSpPr>
        <xdr:cNvPr id="280" name="TextBox 279"/>
        <xdr:cNvSpPr txBox="1"/>
      </xdr:nvSpPr>
      <xdr:spPr>
        <a:xfrm>
          <a:off x="11991975" y="1082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1" name="TextBox 280"/>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2" name="TextBox 281"/>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3" name="TextBox 282"/>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4" name="TextBox 283"/>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5" name="TextBox 284"/>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6" name="TextBox 285"/>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7" name="TextBox 286"/>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8" name="TextBox 287"/>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89" name="TextBox 288"/>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90" name="TextBox 289"/>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91" name="TextBox 290"/>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92" name="TextBox 291"/>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93" name="TextBox 292"/>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506</xdr:row>
      <xdr:rowOff>0</xdr:rowOff>
    </xdr:from>
    <xdr:ext cx="184731" cy="264560"/>
    <xdr:sp macro="" textlink="">
      <xdr:nvSpPr>
        <xdr:cNvPr id="294" name="TextBox 293"/>
        <xdr:cNvSpPr txBox="1"/>
      </xdr:nvSpPr>
      <xdr:spPr>
        <a:xfrm>
          <a:off x="11991975" y="45457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295" name="TextBox 294"/>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296" name="TextBox 295"/>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297" name="TextBox 296"/>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298" name="TextBox 297"/>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299" name="TextBox 298"/>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300" name="TextBox 299"/>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301" name="TextBox 300"/>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302" name="TextBox 301"/>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303" name="TextBox 302"/>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507</xdr:row>
      <xdr:rowOff>0</xdr:rowOff>
    </xdr:from>
    <xdr:ext cx="184731" cy="264560"/>
    <xdr:sp macro="" textlink="">
      <xdr:nvSpPr>
        <xdr:cNvPr id="304" name="TextBox 303"/>
        <xdr:cNvSpPr txBox="1"/>
      </xdr:nvSpPr>
      <xdr:spPr>
        <a:xfrm>
          <a:off x="11991975" y="455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05" name="TextBox 304"/>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06" name="TextBox 305"/>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07" name="TextBox 306"/>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08" name="TextBox 307"/>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09" name="TextBox 308"/>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0" name="TextBox 309"/>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1" name="TextBox 310"/>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2" name="TextBox 311"/>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3" name="TextBox 312"/>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4" name="TextBox 313"/>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5" name="TextBox 314"/>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6" name="TextBox 315"/>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7" name="TextBox 316"/>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550</xdr:row>
      <xdr:rowOff>0</xdr:rowOff>
    </xdr:from>
    <xdr:ext cx="184731" cy="264560"/>
    <xdr:sp macro="" textlink="">
      <xdr:nvSpPr>
        <xdr:cNvPr id="318" name="TextBox 317"/>
        <xdr:cNvSpPr txBox="1"/>
      </xdr:nvSpPr>
      <xdr:spPr>
        <a:xfrm>
          <a:off x="11991975" y="5013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19" name="TextBox 318"/>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0" name="TextBox 319"/>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1" name="TextBox 320"/>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2" name="TextBox 321"/>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3" name="TextBox 322"/>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4" name="TextBox 323"/>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5" name="TextBox 324"/>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6" name="TextBox 325"/>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7" name="TextBox 326"/>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8" name="TextBox 327"/>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29" name="TextBox 328"/>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30" name="TextBox 329"/>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551</xdr:row>
      <xdr:rowOff>0</xdr:rowOff>
    </xdr:from>
    <xdr:ext cx="184731" cy="264560"/>
    <xdr:sp macro="" textlink="">
      <xdr:nvSpPr>
        <xdr:cNvPr id="331" name="TextBox 330"/>
        <xdr:cNvSpPr txBox="1"/>
      </xdr:nvSpPr>
      <xdr:spPr>
        <a:xfrm>
          <a:off x="11991975" y="50162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9</xdr:col>
      <xdr:colOff>0</xdr:colOff>
      <xdr:row>852</xdr:row>
      <xdr:rowOff>0</xdr:rowOff>
    </xdr:from>
    <xdr:to>
      <xdr:col>9</xdr:col>
      <xdr:colOff>180975</xdr:colOff>
      <xdr:row>852</xdr:row>
      <xdr:rowOff>257175</xdr:rowOff>
    </xdr:to>
    <xdr:pic>
      <xdr:nvPicPr>
        <xdr:cNvPr id="332" name="Рисунок 33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3" name="Рисунок 33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4" name="Рисунок 33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5" name="Рисунок 33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6" name="Рисунок 33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7" name="Рисунок 33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8" name="Рисунок 33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39" name="Рисунок 33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0" name="Рисунок 33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1" name="Рисунок 34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2" name="Рисунок 34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3" name="Рисунок 34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4" name="Рисунок 34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5" name="Рисунок 34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6" name="Рисунок 34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7" name="Рисунок 34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8" name="Рисунок 34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49" name="Рисунок 34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0" name="Рисунок 34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1" name="Рисунок 35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2" name="Рисунок 35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3" name="Рисунок 35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4" name="Рисунок 35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5" name="Рисунок 35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6" name="Рисунок 35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7" name="Рисунок 35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8" name="Рисунок 35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59" name="Рисунок 35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60" name="Рисунок 35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61" name="Рисунок 36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62" name="Рисунок 36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852</xdr:row>
      <xdr:rowOff>0</xdr:rowOff>
    </xdr:from>
    <xdr:to>
      <xdr:col>9</xdr:col>
      <xdr:colOff>180975</xdr:colOff>
      <xdr:row>852</xdr:row>
      <xdr:rowOff>257175</xdr:rowOff>
    </xdr:to>
    <xdr:pic>
      <xdr:nvPicPr>
        <xdr:cNvPr id="363" name="Рисунок 36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0913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4" name="Рисунок 36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5" name="Рисунок 36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6" name="Рисунок 36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7" name="Рисунок 36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8" name="Рисунок 36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69" name="Рисунок 36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0" name="Рисунок 36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1" name="Рисунок 37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2" name="Рисунок 37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3" name="Рисунок 37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4" name="Рисунок 37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5" name="Рисунок 37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6" name="Рисунок 37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7" name="Рисунок 37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8" name="Рисунок 37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79" name="Рисунок 37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0" name="Рисунок 37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1" name="Рисунок 38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2" name="Рисунок 38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3" name="Рисунок 38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4" name="Рисунок 38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5" name="Рисунок 38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6" name="Рисунок 38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7" name="Рисунок 38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8" name="Рисунок 38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89" name="Рисунок 38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0" name="Рисунок 38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1" name="Рисунок 39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2" name="Рисунок 39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3" name="Рисунок 39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4" name="Рисунок 39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853</xdr:row>
      <xdr:rowOff>0</xdr:rowOff>
    </xdr:from>
    <xdr:to>
      <xdr:col>11</xdr:col>
      <xdr:colOff>180975</xdr:colOff>
      <xdr:row>853</xdr:row>
      <xdr:rowOff>257175</xdr:rowOff>
    </xdr:to>
    <xdr:pic>
      <xdr:nvPicPr>
        <xdr:cNvPr id="395" name="Рисунок 39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63650"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396" name="Рисунок 39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397" name="Рисунок 39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398" name="Рисунок 39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399" name="Рисунок 39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0" name="Рисунок 39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1" name="Рисунок 40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2" name="Рисунок 40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3" name="Рисунок 40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4" name="Рисунок 40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5" name="Рисунок 40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6" name="Рисунок 40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7" name="Рисунок 40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8" name="Рисунок 40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09" name="Рисунок 40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0" name="Рисунок 40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1" name="Рисунок 41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2" name="Рисунок 41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3" name="Рисунок 41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4" name="Рисунок 41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5" name="Рисунок 41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6" name="Рисунок 41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7" name="Рисунок 41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8" name="Рисунок 417"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19" name="Рисунок 418"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0" name="Рисунок 419"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1" name="Рисунок 420"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2" name="Рисунок 421"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3" name="Рисунок 422"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4" name="Рисунок 423"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5" name="Рисунок 424"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6" name="Рисунок 425"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853</xdr:row>
      <xdr:rowOff>0</xdr:rowOff>
    </xdr:from>
    <xdr:to>
      <xdr:col>9</xdr:col>
      <xdr:colOff>180975</xdr:colOff>
      <xdr:row>853</xdr:row>
      <xdr:rowOff>257175</xdr:rowOff>
    </xdr:to>
    <xdr:pic>
      <xdr:nvPicPr>
        <xdr:cNvPr id="427" name="Рисунок 426" descr="cid:image002.png@01D493BD.0C78EA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991975" y="883739025"/>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M861"/>
  <sheetViews>
    <sheetView tabSelected="1" view="pageBreakPreview" zoomScale="60" zoomScaleNormal="85" workbookViewId="0">
      <pane ySplit="3" topLeftCell="A4" activePane="bottomLeft" state="frozen"/>
      <selection pane="bottomLeft" sqref="A1:M861"/>
    </sheetView>
  </sheetViews>
  <sheetFormatPr defaultRowHeight="15" x14ac:dyDescent="0.25"/>
  <cols>
    <col min="1" max="1" width="4.42578125" style="10" customWidth="1"/>
    <col min="2" max="2" width="12" customWidth="1"/>
    <col min="3" max="3" width="11.7109375" customWidth="1"/>
    <col min="4" max="4" width="64.5703125" customWidth="1"/>
    <col min="5" max="5" width="24.7109375" customWidth="1"/>
    <col min="6" max="6" width="14.140625" customWidth="1"/>
    <col min="7" max="7" width="14" customWidth="1"/>
    <col min="8" max="8" width="14.42578125" customWidth="1"/>
    <col min="9" max="9" width="12.7109375" customWidth="1"/>
    <col min="10" max="10" width="15.85546875" customWidth="1"/>
    <col min="11" max="11" width="13.42578125" customWidth="1"/>
    <col min="12" max="12" width="15.85546875" customWidth="1"/>
    <col min="13" max="13" width="24" customWidth="1"/>
  </cols>
  <sheetData>
    <row r="1" spans="1:13" ht="23.25" x14ac:dyDescent="0.35">
      <c r="A1" s="11" t="s">
        <v>0</v>
      </c>
      <c r="B1" s="11"/>
      <c r="C1" s="11"/>
      <c r="D1" s="11"/>
      <c r="E1" s="11"/>
      <c r="F1" s="11"/>
      <c r="G1" s="11"/>
      <c r="H1" s="11"/>
      <c r="I1" s="11"/>
      <c r="J1" s="11"/>
      <c r="K1" s="11"/>
      <c r="L1" s="11"/>
      <c r="M1" s="11"/>
    </row>
    <row r="2" spans="1:13" ht="76.5" x14ac:dyDescent="0.25">
      <c r="A2" s="4" t="s">
        <v>1</v>
      </c>
      <c r="B2" s="7" t="s">
        <v>2</v>
      </c>
      <c r="C2" s="8" t="s">
        <v>3</v>
      </c>
      <c r="D2" s="9" t="s">
        <v>4</v>
      </c>
      <c r="E2" s="8" t="s">
        <v>5</v>
      </c>
      <c r="F2" s="7" t="s">
        <v>6</v>
      </c>
      <c r="G2" s="7" t="s">
        <v>7</v>
      </c>
      <c r="H2" s="7" t="s">
        <v>8</v>
      </c>
      <c r="I2" s="1" t="s">
        <v>9</v>
      </c>
      <c r="J2" s="8" t="s">
        <v>10</v>
      </c>
      <c r="K2" s="8" t="s">
        <v>11</v>
      </c>
      <c r="L2" s="8" t="s">
        <v>12</v>
      </c>
      <c r="M2" s="7" t="s">
        <v>13</v>
      </c>
    </row>
    <row r="3" spans="1:13" ht="15.75" thickBot="1" x14ac:dyDescent="0.3">
      <c r="A3" s="5">
        <v>1</v>
      </c>
      <c r="B3" s="3">
        <v>2</v>
      </c>
      <c r="C3" s="2">
        <v>3</v>
      </c>
      <c r="D3" s="2">
        <v>4</v>
      </c>
      <c r="E3" s="3">
        <v>5</v>
      </c>
      <c r="F3" s="2">
        <v>6</v>
      </c>
      <c r="G3" s="3">
        <v>7</v>
      </c>
      <c r="H3" s="2">
        <v>8</v>
      </c>
      <c r="I3" s="6">
        <v>9</v>
      </c>
      <c r="J3" s="2">
        <v>10</v>
      </c>
      <c r="K3" s="3">
        <v>11</v>
      </c>
      <c r="L3" s="2">
        <v>12</v>
      </c>
      <c r="M3" s="3">
        <v>13</v>
      </c>
    </row>
    <row r="4" spans="1:13" ht="114.75" x14ac:dyDescent="0.25">
      <c r="A4" s="12">
        <v>1</v>
      </c>
      <c r="B4" s="26" t="s">
        <v>14</v>
      </c>
      <c r="C4" s="27" t="s">
        <v>15</v>
      </c>
      <c r="D4" s="28" t="s">
        <v>16</v>
      </c>
      <c r="E4" s="29" t="s">
        <v>17</v>
      </c>
      <c r="F4" s="30" t="s">
        <v>18</v>
      </c>
      <c r="G4" s="30" t="s">
        <v>19</v>
      </c>
      <c r="H4" s="31">
        <v>1</v>
      </c>
      <c r="I4" s="32">
        <v>715</v>
      </c>
      <c r="J4" s="33" t="s">
        <v>20</v>
      </c>
      <c r="K4" s="33" t="s">
        <v>21</v>
      </c>
      <c r="L4" s="33" t="s">
        <v>22</v>
      </c>
      <c r="M4" s="30" t="s">
        <v>23</v>
      </c>
    </row>
    <row r="5" spans="1:13" ht="114.75" x14ac:dyDescent="0.25">
      <c r="A5" s="12">
        <f t="shared" ref="A5:A14" si="0">A4+1</f>
        <v>2</v>
      </c>
      <c r="B5" s="26" t="s">
        <v>14</v>
      </c>
      <c r="C5" s="27" t="s">
        <v>15</v>
      </c>
      <c r="D5" s="34" t="s">
        <v>24</v>
      </c>
      <c r="E5" s="29" t="s">
        <v>17</v>
      </c>
      <c r="F5" s="30" t="s">
        <v>18</v>
      </c>
      <c r="G5" s="30" t="s">
        <v>19</v>
      </c>
      <c r="H5" s="35">
        <v>1</v>
      </c>
      <c r="I5" s="32">
        <v>350</v>
      </c>
      <c r="J5" s="33" t="s">
        <v>25</v>
      </c>
      <c r="K5" s="33" t="s">
        <v>21</v>
      </c>
      <c r="L5" s="33" t="s">
        <v>22</v>
      </c>
      <c r="M5" s="30" t="s">
        <v>23</v>
      </c>
    </row>
    <row r="6" spans="1:13" ht="25.5" x14ac:dyDescent="0.25">
      <c r="A6" s="12">
        <f t="shared" si="0"/>
        <v>3</v>
      </c>
      <c r="B6" s="26" t="s">
        <v>26</v>
      </c>
      <c r="C6" s="27" t="s">
        <v>27</v>
      </c>
      <c r="D6" s="28" t="s">
        <v>28</v>
      </c>
      <c r="E6" s="36" t="s">
        <v>29</v>
      </c>
      <c r="F6" s="26" t="s">
        <v>18</v>
      </c>
      <c r="G6" s="30" t="s">
        <v>30</v>
      </c>
      <c r="H6" s="31">
        <v>12</v>
      </c>
      <c r="I6" s="37">
        <v>140.40348</v>
      </c>
      <c r="J6" s="27" t="s">
        <v>31</v>
      </c>
      <c r="K6" s="27" t="s">
        <v>32</v>
      </c>
      <c r="L6" s="27" t="s">
        <v>31</v>
      </c>
      <c r="M6" s="26" t="s">
        <v>33</v>
      </c>
    </row>
    <row r="7" spans="1:13" ht="38.25" x14ac:dyDescent="0.25">
      <c r="A7" s="12">
        <f t="shared" si="0"/>
        <v>4</v>
      </c>
      <c r="B7" s="26" t="s">
        <v>34</v>
      </c>
      <c r="C7" s="27" t="s">
        <v>34</v>
      </c>
      <c r="D7" s="28" t="s">
        <v>35</v>
      </c>
      <c r="E7" s="36" t="s">
        <v>29</v>
      </c>
      <c r="F7" s="26" t="s">
        <v>18</v>
      </c>
      <c r="G7" s="30" t="s">
        <v>19</v>
      </c>
      <c r="H7" s="31">
        <v>1</v>
      </c>
      <c r="I7" s="38">
        <v>20</v>
      </c>
      <c r="J7" s="27" t="s">
        <v>36</v>
      </c>
      <c r="K7" s="27" t="s">
        <v>32</v>
      </c>
      <c r="L7" s="27" t="s">
        <v>31</v>
      </c>
      <c r="M7" s="26" t="s">
        <v>37</v>
      </c>
    </row>
    <row r="8" spans="1:13" ht="51" x14ac:dyDescent="0.25">
      <c r="A8" s="12">
        <f t="shared" si="0"/>
        <v>5</v>
      </c>
      <c r="B8" s="26" t="s">
        <v>38</v>
      </c>
      <c r="C8" s="27" t="s">
        <v>39</v>
      </c>
      <c r="D8" s="28" t="s">
        <v>40</v>
      </c>
      <c r="E8" s="36" t="s">
        <v>41</v>
      </c>
      <c r="F8" s="26" t="s">
        <v>18</v>
      </c>
      <c r="G8" s="30" t="s">
        <v>30</v>
      </c>
      <c r="H8" s="31">
        <v>12</v>
      </c>
      <c r="I8" s="38">
        <v>183</v>
      </c>
      <c r="J8" s="27" t="s">
        <v>42</v>
      </c>
      <c r="K8" s="27" t="s">
        <v>43</v>
      </c>
      <c r="L8" s="27" t="s">
        <v>42</v>
      </c>
      <c r="M8" s="26" t="s">
        <v>33</v>
      </c>
    </row>
    <row r="9" spans="1:13" ht="38.25" x14ac:dyDescent="0.25">
      <c r="A9" s="12">
        <f t="shared" si="0"/>
        <v>6</v>
      </c>
      <c r="B9" s="26" t="s">
        <v>44</v>
      </c>
      <c r="C9" s="27" t="s">
        <v>44</v>
      </c>
      <c r="D9" s="28" t="s">
        <v>45</v>
      </c>
      <c r="E9" s="36" t="s">
        <v>46</v>
      </c>
      <c r="F9" s="26" t="s">
        <v>18</v>
      </c>
      <c r="G9" s="30" t="s">
        <v>19</v>
      </c>
      <c r="H9" s="31">
        <v>1</v>
      </c>
      <c r="I9" s="38">
        <v>55</v>
      </c>
      <c r="J9" s="27" t="s">
        <v>47</v>
      </c>
      <c r="K9" s="27" t="s">
        <v>48</v>
      </c>
      <c r="L9" s="27" t="s">
        <v>48</v>
      </c>
      <c r="M9" s="26" t="s">
        <v>37</v>
      </c>
    </row>
    <row r="10" spans="1:13" ht="102" x14ac:dyDescent="0.25">
      <c r="A10" s="12">
        <f t="shared" si="0"/>
        <v>7</v>
      </c>
      <c r="B10" s="30" t="s">
        <v>49</v>
      </c>
      <c r="C10" s="39" t="s">
        <v>49</v>
      </c>
      <c r="D10" s="40" t="s">
        <v>50</v>
      </c>
      <c r="E10" s="29" t="s">
        <v>17</v>
      </c>
      <c r="F10" s="26" t="s">
        <v>18</v>
      </c>
      <c r="G10" s="30" t="s">
        <v>19</v>
      </c>
      <c r="H10" s="31">
        <v>1</v>
      </c>
      <c r="I10" s="32">
        <v>350</v>
      </c>
      <c r="J10" s="39" t="s">
        <v>51</v>
      </c>
      <c r="K10" s="39" t="s">
        <v>52</v>
      </c>
      <c r="L10" s="39" t="s">
        <v>53</v>
      </c>
      <c r="M10" s="30" t="s">
        <v>54</v>
      </c>
    </row>
    <row r="11" spans="1:13" ht="102" x14ac:dyDescent="0.25">
      <c r="A11" s="12">
        <f t="shared" si="0"/>
        <v>8</v>
      </c>
      <c r="B11" s="30" t="s">
        <v>49</v>
      </c>
      <c r="C11" s="39" t="s">
        <v>49</v>
      </c>
      <c r="D11" s="40" t="s">
        <v>55</v>
      </c>
      <c r="E11" s="29" t="s">
        <v>17</v>
      </c>
      <c r="F11" s="26" t="s">
        <v>18</v>
      </c>
      <c r="G11" s="30" t="s">
        <v>19</v>
      </c>
      <c r="H11" s="31">
        <v>1</v>
      </c>
      <c r="I11" s="32">
        <v>350</v>
      </c>
      <c r="J11" s="39" t="s">
        <v>51</v>
      </c>
      <c r="K11" s="39" t="s">
        <v>52</v>
      </c>
      <c r="L11" s="39" t="s">
        <v>53</v>
      </c>
      <c r="M11" s="30" t="s">
        <v>54</v>
      </c>
    </row>
    <row r="12" spans="1:13" ht="102" x14ac:dyDescent="0.25">
      <c r="A12" s="12">
        <f t="shared" si="0"/>
        <v>9</v>
      </c>
      <c r="B12" s="30" t="s">
        <v>49</v>
      </c>
      <c r="C12" s="39" t="s">
        <v>49</v>
      </c>
      <c r="D12" s="40" t="s">
        <v>56</v>
      </c>
      <c r="E12" s="29" t="s">
        <v>17</v>
      </c>
      <c r="F12" s="26" t="s">
        <v>18</v>
      </c>
      <c r="G12" s="30" t="s">
        <v>19</v>
      </c>
      <c r="H12" s="31">
        <v>1</v>
      </c>
      <c r="I12" s="32">
        <v>300</v>
      </c>
      <c r="J12" s="39" t="s">
        <v>57</v>
      </c>
      <c r="K12" s="39" t="s">
        <v>52</v>
      </c>
      <c r="L12" s="39" t="s">
        <v>58</v>
      </c>
      <c r="M12" s="30" t="s">
        <v>54</v>
      </c>
    </row>
    <row r="13" spans="1:13" ht="102" x14ac:dyDescent="0.25">
      <c r="A13" s="12">
        <f t="shared" si="0"/>
        <v>10</v>
      </c>
      <c r="B13" s="30" t="s">
        <v>49</v>
      </c>
      <c r="C13" s="39" t="s">
        <v>49</v>
      </c>
      <c r="D13" s="40" t="s">
        <v>59</v>
      </c>
      <c r="E13" s="29" t="s">
        <v>17</v>
      </c>
      <c r="F13" s="26" t="s">
        <v>18</v>
      </c>
      <c r="G13" s="30" t="s">
        <v>19</v>
      </c>
      <c r="H13" s="31">
        <v>1</v>
      </c>
      <c r="I13" s="32">
        <v>300</v>
      </c>
      <c r="J13" s="39" t="s">
        <v>57</v>
      </c>
      <c r="K13" s="39" t="s">
        <v>52</v>
      </c>
      <c r="L13" s="39" t="s">
        <v>58</v>
      </c>
      <c r="M13" s="30" t="s">
        <v>54</v>
      </c>
    </row>
    <row r="14" spans="1:13" ht="102" x14ac:dyDescent="0.25">
      <c r="A14" s="12">
        <f t="shared" si="0"/>
        <v>11</v>
      </c>
      <c r="B14" s="30" t="s">
        <v>49</v>
      </c>
      <c r="C14" s="39" t="s">
        <v>49</v>
      </c>
      <c r="D14" s="40" t="s">
        <v>60</v>
      </c>
      <c r="E14" s="29" t="s">
        <v>17</v>
      </c>
      <c r="F14" s="26" t="s">
        <v>18</v>
      </c>
      <c r="G14" s="30" t="s">
        <v>19</v>
      </c>
      <c r="H14" s="31">
        <v>1</v>
      </c>
      <c r="I14" s="32">
        <v>350</v>
      </c>
      <c r="J14" s="39" t="s">
        <v>51</v>
      </c>
      <c r="K14" s="39" t="s">
        <v>52</v>
      </c>
      <c r="L14" s="39" t="s">
        <v>58</v>
      </c>
      <c r="M14" s="30" t="s">
        <v>54</v>
      </c>
    </row>
    <row r="15" spans="1:13" ht="25.5" x14ac:dyDescent="0.25">
      <c r="A15" s="12">
        <f>A14+1</f>
        <v>12</v>
      </c>
      <c r="B15" s="30" t="s">
        <v>61</v>
      </c>
      <c r="C15" s="39" t="s">
        <v>61</v>
      </c>
      <c r="D15" s="40" t="s">
        <v>62</v>
      </c>
      <c r="E15" s="41" t="s">
        <v>63</v>
      </c>
      <c r="F15" s="42" t="s">
        <v>64</v>
      </c>
      <c r="G15" s="43" t="s">
        <v>65</v>
      </c>
      <c r="H15" s="31">
        <v>4</v>
      </c>
      <c r="I15" s="32">
        <v>780</v>
      </c>
      <c r="J15" s="39" t="s">
        <v>66</v>
      </c>
      <c r="K15" s="39" t="s">
        <v>67</v>
      </c>
      <c r="L15" s="39" t="s">
        <v>68</v>
      </c>
      <c r="M15" s="30" t="s">
        <v>23</v>
      </c>
    </row>
    <row r="16" spans="1:13" ht="76.5" x14ac:dyDescent="0.25">
      <c r="A16" s="12">
        <f>A15+1</f>
        <v>13</v>
      </c>
      <c r="B16" s="30" t="s">
        <v>69</v>
      </c>
      <c r="C16" s="39" t="s">
        <v>70</v>
      </c>
      <c r="D16" s="40" t="s">
        <v>71</v>
      </c>
      <c r="E16" s="41" t="s">
        <v>72</v>
      </c>
      <c r="F16" s="42" t="s">
        <v>73</v>
      </c>
      <c r="G16" s="43" t="s">
        <v>74</v>
      </c>
      <c r="H16" s="31">
        <v>50</v>
      </c>
      <c r="I16" s="32">
        <v>14250</v>
      </c>
      <c r="J16" s="39" t="s">
        <v>75</v>
      </c>
      <c r="K16" s="39" t="s">
        <v>32</v>
      </c>
      <c r="L16" s="39" t="s">
        <v>76</v>
      </c>
      <c r="M16" s="30" t="s">
        <v>23</v>
      </c>
    </row>
    <row r="17" spans="1:13" ht="51" x14ac:dyDescent="0.25">
      <c r="A17" s="12">
        <f>A16+1</f>
        <v>14</v>
      </c>
      <c r="B17" s="30" t="s">
        <v>77</v>
      </c>
      <c r="C17" s="39" t="s">
        <v>78</v>
      </c>
      <c r="D17" s="40" t="s">
        <v>79</v>
      </c>
      <c r="E17" s="41" t="s">
        <v>80</v>
      </c>
      <c r="F17" s="30" t="s">
        <v>81</v>
      </c>
      <c r="G17" s="30" t="s">
        <v>82</v>
      </c>
      <c r="H17" s="31" t="s">
        <v>82</v>
      </c>
      <c r="I17" s="32">
        <v>3820</v>
      </c>
      <c r="J17" s="44" t="s">
        <v>42</v>
      </c>
      <c r="K17" s="44" t="s">
        <v>83</v>
      </c>
      <c r="L17" s="44" t="s">
        <v>42</v>
      </c>
      <c r="M17" s="26" t="s">
        <v>54</v>
      </c>
    </row>
    <row r="18" spans="1:13" ht="25.5" x14ac:dyDescent="0.25">
      <c r="A18" s="13">
        <f>A17+1</f>
        <v>15</v>
      </c>
      <c r="B18" s="26" t="s">
        <v>84</v>
      </c>
      <c r="C18" s="27" t="s">
        <v>85</v>
      </c>
      <c r="D18" s="28" t="s">
        <v>86</v>
      </c>
      <c r="E18" s="36" t="s">
        <v>87</v>
      </c>
      <c r="F18" s="26" t="s">
        <v>88</v>
      </c>
      <c r="G18" s="26" t="s">
        <v>19</v>
      </c>
      <c r="H18" s="35">
        <v>15</v>
      </c>
      <c r="I18" s="45">
        <v>20001.707999999999</v>
      </c>
      <c r="J18" s="44" t="s">
        <v>42</v>
      </c>
      <c r="K18" s="27" t="s">
        <v>43</v>
      </c>
      <c r="L18" s="44" t="s">
        <v>31</v>
      </c>
      <c r="M18" s="26" t="s">
        <v>23</v>
      </c>
    </row>
    <row r="19" spans="1:13" ht="51" x14ac:dyDescent="0.25">
      <c r="A19" s="12">
        <f>A18+1</f>
        <v>16</v>
      </c>
      <c r="B19" s="30" t="s">
        <v>89</v>
      </c>
      <c r="C19" s="39" t="s">
        <v>89</v>
      </c>
      <c r="D19" s="40" t="s">
        <v>90</v>
      </c>
      <c r="E19" s="41" t="s">
        <v>91</v>
      </c>
      <c r="F19" s="30" t="s">
        <v>92</v>
      </c>
      <c r="G19" s="30" t="s">
        <v>82</v>
      </c>
      <c r="H19" s="31" t="s">
        <v>82</v>
      </c>
      <c r="I19" s="46">
        <v>1016.87739</v>
      </c>
      <c r="J19" s="44" t="s">
        <v>42</v>
      </c>
      <c r="K19" s="39" t="s">
        <v>43</v>
      </c>
      <c r="L19" s="39" t="s">
        <v>31</v>
      </c>
      <c r="M19" s="30" t="s">
        <v>23</v>
      </c>
    </row>
    <row r="20" spans="1:13" ht="51" x14ac:dyDescent="0.25">
      <c r="A20" s="12">
        <f t="shared" ref="A20:A44" si="1">A19+1</f>
        <v>17</v>
      </c>
      <c r="B20" s="30" t="s">
        <v>89</v>
      </c>
      <c r="C20" s="30" t="s">
        <v>89</v>
      </c>
      <c r="D20" s="40" t="s">
        <v>93</v>
      </c>
      <c r="E20" s="34" t="s">
        <v>91</v>
      </c>
      <c r="F20" s="30" t="s">
        <v>92</v>
      </c>
      <c r="G20" s="30" t="s">
        <v>82</v>
      </c>
      <c r="H20" s="31" t="s">
        <v>82</v>
      </c>
      <c r="I20" s="32">
        <v>170</v>
      </c>
      <c r="J20" s="44" t="s">
        <v>42</v>
      </c>
      <c r="K20" s="39" t="s">
        <v>83</v>
      </c>
      <c r="L20" s="44" t="s">
        <v>31</v>
      </c>
      <c r="M20" s="30" t="s">
        <v>23</v>
      </c>
    </row>
    <row r="21" spans="1:13" ht="51" x14ac:dyDescent="0.25">
      <c r="A21" s="12">
        <f t="shared" si="1"/>
        <v>18</v>
      </c>
      <c r="B21" s="39" t="s">
        <v>94</v>
      </c>
      <c r="C21" s="39" t="s">
        <v>94</v>
      </c>
      <c r="D21" s="40" t="s">
        <v>95</v>
      </c>
      <c r="E21" s="41" t="s">
        <v>91</v>
      </c>
      <c r="F21" s="30" t="s">
        <v>92</v>
      </c>
      <c r="G21" s="30" t="s">
        <v>82</v>
      </c>
      <c r="H21" s="31" t="s">
        <v>82</v>
      </c>
      <c r="I21" s="32">
        <v>3.6</v>
      </c>
      <c r="J21" s="44" t="s">
        <v>42</v>
      </c>
      <c r="K21" s="39" t="s">
        <v>83</v>
      </c>
      <c r="L21" s="39" t="s">
        <v>31</v>
      </c>
      <c r="M21" s="30" t="s">
        <v>37</v>
      </c>
    </row>
    <row r="22" spans="1:13" ht="25.5" x14ac:dyDescent="0.25">
      <c r="A22" s="12">
        <f t="shared" si="1"/>
        <v>19</v>
      </c>
      <c r="B22" s="30" t="s">
        <v>89</v>
      </c>
      <c r="C22" s="30" t="s">
        <v>89</v>
      </c>
      <c r="D22" s="40" t="s">
        <v>96</v>
      </c>
      <c r="E22" s="34" t="s">
        <v>97</v>
      </c>
      <c r="F22" s="30" t="s">
        <v>92</v>
      </c>
      <c r="G22" s="30" t="s">
        <v>30</v>
      </c>
      <c r="H22" s="31">
        <v>12</v>
      </c>
      <c r="I22" s="32">
        <v>300</v>
      </c>
      <c r="J22" s="44" t="s">
        <v>42</v>
      </c>
      <c r="K22" s="39" t="s">
        <v>83</v>
      </c>
      <c r="L22" s="44" t="s">
        <v>42</v>
      </c>
      <c r="M22" s="30" t="s">
        <v>33</v>
      </c>
    </row>
    <row r="23" spans="1:13" ht="25.5" x14ac:dyDescent="0.25">
      <c r="A23" s="12">
        <f t="shared" si="1"/>
        <v>20</v>
      </c>
      <c r="B23" s="30" t="s">
        <v>98</v>
      </c>
      <c r="C23" s="30" t="s">
        <v>99</v>
      </c>
      <c r="D23" s="40" t="s">
        <v>100</v>
      </c>
      <c r="E23" s="29" t="s">
        <v>101</v>
      </c>
      <c r="F23" s="30" t="s">
        <v>92</v>
      </c>
      <c r="G23" s="30" t="s">
        <v>19</v>
      </c>
      <c r="H23" s="31">
        <v>9</v>
      </c>
      <c r="I23" s="32">
        <v>120.72</v>
      </c>
      <c r="J23" s="44" t="s">
        <v>42</v>
      </c>
      <c r="K23" s="39" t="s">
        <v>43</v>
      </c>
      <c r="L23" s="44" t="s">
        <v>42</v>
      </c>
      <c r="M23" s="30" t="s">
        <v>23</v>
      </c>
    </row>
    <row r="24" spans="1:13" ht="25.5" x14ac:dyDescent="0.25">
      <c r="A24" s="12">
        <f t="shared" si="1"/>
        <v>21</v>
      </c>
      <c r="B24" s="30" t="s">
        <v>98</v>
      </c>
      <c r="C24" s="30" t="s">
        <v>102</v>
      </c>
      <c r="D24" s="40" t="s">
        <v>103</v>
      </c>
      <c r="E24" s="34" t="s">
        <v>91</v>
      </c>
      <c r="F24" s="30" t="s">
        <v>92</v>
      </c>
      <c r="G24" s="30" t="s">
        <v>19</v>
      </c>
      <c r="H24" s="31" t="s">
        <v>104</v>
      </c>
      <c r="I24" s="42">
        <v>220.95599999999999</v>
      </c>
      <c r="J24" s="44" t="s">
        <v>42</v>
      </c>
      <c r="K24" s="39" t="s">
        <v>43</v>
      </c>
      <c r="L24" s="44" t="s">
        <v>42</v>
      </c>
      <c r="M24" s="30" t="s">
        <v>23</v>
      </c>
    </row>
    <row r="25" spans="1:13" ht="38.25" x14ac:dyDescent="0.25">
      <c r="A25" s="12">
        <f t="shared" si="1"/>
        <v>22</v>
      </c>
      <c r="B25" s="30" t="s">
        <v>105</v>
      </c>
      <c r="C25" s="30" t="s">
        <v>106</v>
      </c>
      <c r="D25" s="40" t="s">
        <v>107</v>
      </c>
      <c r="E25" s="29" t="s">
        <v>101</v>
      </c>
      <c r="F25" s="30" t="s">
        <v>92</v>
      </c>
      <c r="G25" s="30" t="s">
        <v>108</v>
      </c>
      <c r="H25" s="31" t="s">
        <v>109</v>
      </c>
      <c r="I25" s="32">
        <v>241.48</v>
      </c>
      <c r="J25" s="44" t="s">
        <v>42</v>
      </c>
      <c r="K25" s="39" t="s">
        <v>43</v>
      </c>
      <c r="L25" s="44" t="s">
        <v>42</v>
      </c>
      <c r="M25" s="30" t="s">
        <v>23</v>
      </c>
    </row>
    <row r="26" spans="1:13" ht="51" x14ac:dyDescent="0.25">
      <c r="A26" s="12">
        <f t="shared" si="1"/>
        <v>23</v>
      </c>
      <c r="B26" s="30" t="s">
        <v>110</v>
      </c>
      <c r="C26" s="30" t="s">
        <v>111</v>
      </c>
      <c r="D26" s="40" t="s">
        <v>112</v>
      </c>
      <c r="E26" s="29" t="s">
        <v>101</v>
      </c>
      <c r="F26" s="30" t="s">
        <v>92</v>
      </c>
      <c r="G26" s="30" t="s">
        <v>113</v>
      </c>
      <c r="H26" s="31" t="s">
        <v>114</v>
      </c>
      <c r="I26" s="32">
        <v>2400</v>
      </c>
      <c r="J26" s="44" t="s">
        <v>115</v>
      </c>
      <c r="K26" s="39" t="s">
        <v>43</v>
      </c>
      <c r="L26" s="44" t="s">
        <v>42</v>
      </c>
      <c r="M26" s="30" t="s">
        <v>23</v>
      </c>
    </row>
    <row r="27" spans="1:13" ht="25.5" x14ac:dyDescent="0.25">
      <c r="A27" s="12">
        <f t="shared" si="1"/>
        <v>24</v>
      </c>
      <c r="B27" s="30" t="s">
        <v>116</v>
      </c>
      <c r="C27" s="30" t="s">
        <v>117</v>
      </c>
      <c r="D27" s="40" t="s">
        <v>118</v>
      </c>
      <c r="E27" s="29" t="s">
        <v>101</v>
      </c>
      <c r="F27" s="30" t="s">
        <v>92</v>
      </c>
      <c r="G27" s="30" t="s">
        <v>19</v>
      </c>
      <c r="H27" s="31" t="s">
        <v>119</v>
      </c>
      <c r="I27" s="47">
        <v>169.71180000000001</v>
      </c>
      <c r="J27" s="44" t="s">
        <v>42</v>
      </c>
      <c r="K27" s="39" t="s">
        <v>43</v>
      </c>
      <c r="L27" s="44" t="s">
        <v>42</v>
      </c>
      <c r="M27" s="30" t="s">
        <v>33</v>
      </c>
    </row>
    <row r="28" spans="1:13" ht="25.5" x14ac:dyDescent="0.25">
      <c r="A28" s="12">
        <f t="shared" si="1"/>
        <v>25</v>
      </c>
      <c r="B28" s="30" t="s">
        <v>120</v>
      </c>
      <c r="C28" s="30" t="s">
        <v>120</v>
      </c>
      <c r="D28" s="40" t="s">
        <v>121</v>
      </c>
      <c r="E28" s="34" t="s">
        <v>122</v>
      </c>
      <c r="F28" s="30" t="s">
        <v>92</v>
      </c>
      <c r="G28" s="30" t="s">
        <v>19</v>
      </c>
      <c r="H28" s="31" t="s">
        <v>123</v>
      </c>
      <c r="I28" s="32">
        <v>480</v>
      </c>
      <c r="J28" s="44" t="s">
        <v>42</v>
      </c>
      <c r="K28" s="39" t="s">
        <v>43</v>
      </c>
      <c r="L28" s="44" t="s">
        <v>42</v>
      </c>
      <c r="M28" s="30" t="s">
        <v>23</v>
      </c>
    </row>
    <row r="29" spans="1:13" ht="25.5" x14ac:dyDescent="0.25">
      <c r="A29" s="12">
        <f t="shared" si="1"/>
        <v>26</v>
      </c>
      <c r="B29" s="30" t="s">
        <v>120</v>
      </c>
      <c r="C29" s="30" t="s">
        <v>120</v>
      </c>
      <c r="D29" s="40" t="s">
        <v>124</v>
      </c>
      <c r="E29" s="34" t="s">
        <v>122</v>
      </c>
      <c r="F29" s="30" t="s">
        <v>92</v>
      </c>
      <c r="G29" s="30" t="s">
        <v>19</v>
      </c>
      <c r="H29" s="31" t="s">
        <v>125</v>
      </c>
      <c r="I29" s="32">
        <v>900</v>
      </c>
      <c r="J29" s="44" t="s">
        <v>42</v>
      </c>
      <c r="K29" s="39" t="s">
        <v>43</v>
      </c>
      <c r="L29" s="44" t="s">
        <v>42</v>
      </c>
      <c r="M29" s="30" t="s">
        <v>23</v>
      </c>
    </row>
    <row r="30" spans="1:13" ht="25.5" x14ac:dyDescent="0.25">
      <c r="A30" s="12">
        <f>A29+1</f>
        <v>27</v>
      </c>
      <c r="B30" s="30" t="s">
        <v>120</v>
      </c>
      <c r="C30" s="30" t="s">
        <v>120</v>
      </c>
      <c r="D30" s="40" t="s">
        <v>124</v>
      </c>
      <c r="E30" s="34" t="s">
        <v>122</v>
      </c>
      <c r="F30" s="30" t="s">
        <v>92</v>
      </c>
      <c r="G30" s="30" t="s">
        <v>19</v>
      </c>
      <c r="H30" s="31">
        <v>58</v>
      </c>
      <c r="I30" s="32">
        <v>90</v>
      </c>
      <c r="J30" s="44" t="s">
        <v>42</v>
      </c>
      <c r="K30" s="39" t="s">
        <v>43</v>
      </c>
      <c r="L30" s="44" t="s">
        <v>42</v>
      </c>
      <c r="M30" s="30" t="s">
        <v>23</v>
      </c>
    </row>
    <row r="31" spans="1:13" ht="25.5" x14ac:dyDescent="0.25">
      <c r="A31" s="12">
        <f>A30+1</f>
        <v>28</v>
      </c>
      <c r="B31" s="30" t="s">
        <v>126</v>
      </c>
      <c r="C31" s="30" t="s">
        <v>127</v>
      </c>
      <c r="D31" s="40" t="s">
        <v>128</v>
      </c>
      <c r="E31" s="34" t="s">
        <v>122</v>
      </c>
      <c r="F31" s="30" t="s">
        <v>92</v>
      </c>
      <c r="G31" s="30" t="s">
        <v>19</v>
      </c>
      <c r="H31" s="31">
        <v>192000</v>
      </c>
      <c r="I31" s="32">
        <v>270</v>
      </c>
      <c r="J31" s="44" t="s">
        <v>42</v>
      </c>
      <c r="K31" s="39" t="s">
        <v>83</v>
      </c>
      <c r="L31" s="44" t="s">
        <v>42</v>
      </c>
      <c r="M31" s="30" t="s">
        <v>23</v>
      </c>
    </row>
    <row r="32" spans="1:13" ht="25.5" x14ac:dyDescent="0.25">
      <c r="A32" s="12">
        <f t="shared" si="1"/>
        <v>29</v>
      </c>
      <c r="B32" s="30" t="s">
        <v>129</v>
      </c>
      <c r="C32" s="30" t="s">
        <v>129</v>
      </c>
      <c r="D32" s="40" t="s">
        <v>130</v>
      </c>
      <c r="E32" s="34" t="s">
        <v>91</v>
      </c>
      <c r="F32" s="30" t="s">
        <v>131</v>
      </c>
      <c r="G32" s="30" t="s">
        <v>19</v>
      </c>
      <c r="H32" s="31">
        <v>1</v>
      </c>
      <c r="I32" s="46">
        <v>1927.7837</v>
      </c>
      <c r="J32" s="44" t="s">
        <v>132</v>
      </c>
      <c r="K32" s="39" t="s">
        <v>133</v>
      </c>
      <c r="L32" s="44" t="s">
        <v>134</v>
      </c>
      <c r="M32" s="30" t="s">
        <v>33</v>
      </c>
    </row>
    <row r="33" spans="1:13" ht="51" x14ac:dyDescent="0.25">
      <c r="A33" s="12">
        <f t="shared" si="1"/>
        <v>30</v>
      </c>
      <c r="B33" s="30" t="s">
        <v>89</v>
      </c>
      <c r="C33" s="30" t="s">
        <v>89</v>
      </c>
      <c r="D33" s="40" t="s">
        <v>135</v>
      </c>
      <c r="E33" s="34" t="s">
        <v>136</v>
      </c>
      <c r="F33" s="30" t="s">
        <v>131</v>
      </c>
      <c r="G33" s="30" t="s">
        <v>82</v>
      </c>
      <c r="H33" s="31" t="s">
        <v>82</v>
      </c>
      <c r="I33" s="32">
        <v>200</v>
      </c>
      <c r="J33" s="44" t="s">
        <v>42</v>
      </c>
      <c r="K33" s="39" t="s">
        <v>43</v>
      </c>
      <c r="L33" s="44" t="s">
        <v>42</v>
      </c>
      <c r="M33" s="30" t="s">
        <v>23</v>
      </c>
    </row>
    <row r="34" spans="1:13" ht="51" x14ac:dyDescent="0.25">
      <c r="A34" s="12">
        <f t="shared" si="1"/>
        <v>31</v>
      </c>
      <c r="B34" s="30" t="s">
        <v>34</v>
      </c>
      <c r="C34" s="30" t="s">
        <v>137</v>
      </c>
      <c r="D34" s="40" t="s">
        <v>138</v>
      </c>
      <c r="E34" s="34" t="s">
        <v>136</v>
      </c>
      <c r="F34" s="30" t="s">
        <v>131</v>
      </c>
      <c r="G34" s="30" t="s">
        <v>139</v>
      </c>
      <c r="H34" s="31">
        <v>2.5</v>
      </c>
      <c r="I34" s="32">
        <v>1750</v>
      </c>
      <c r="J34" s="39" t="s">
        <v>140</v>
      </c>
      <c r="K34" s="44" t="s">
        <v>47</v>
      </c>
      <c r="L34" s="39" t="s">
        <v>141</v>
      </c>
      <c r="M34" s="30" t="s">
        <v>23</v>
      </c>
    </row>
    <row r="35" spans="1:13" ht="51" x14ac:dyDescent="0.25">
      <c r="A35" s="12">
        <f t="shared" si="1"/>
        <v>32</v>
      </c>
      <c r="B35" s="30" t="s">
        <v>142</v>
      </c>
      <c r="C35" s="39" t="s">
        <v>142</v>
      </c>
      <c r="D35" s="40" t="s">
        <v>143</v>
      </c>
      <c r="E35" s="41" t="s">
        <v>144</v>
      </c>
      <c r="F35" s="30" t="s">
        <v>81</v>
      </c>
      <c r="G35" s="30" t="s">
        <v>19</v>
      </c>
      <c r="H35" s="31">
        <v>10</v>
      </c>
      <c r="I35" s="32">
        <v>233.8</v>
      </c>
      <c r="J35" s="39" t="s">
        <v>145</v>
      </c>
      <c r="K35" s="44" t="s">
        <v>146</v>
      </c>
      <c r="L35" s="44" t="s">
        <v>147</v>
      </c>
      <c r="M35" s="26" t="s">
        <v>23</v>
      </c>
    </row>
    <row r="36" spans="1:13" ht="51" x14ac:dyDescent="0.25">
      <c r="A36" s="12">
        <f t="shared" si="1"/>
        <v>33</v>
      </c>
      <c r="B36" s="30" t="s">
        <v>148</v>
      </c>
      <c r="C36" s="39" t="s">
        <v>148</v>
      </c>
      <c r="D36" s="40" t="s">
        <v>149</v>
      </c>
      <c r="E36" s="41" t="s">
        <v>144</v>
      </c>
      <c r="F36" s="30" t="s">
        <v>81</v>
      </c>
      <c r="G36" s="30" t="s">
        <v>19</v>
      </c>
      <c r="H36" s="31">
        <v>8</v>
      </c>
      <c r="I36" s="32">
        <v>50</v>
      </c>
      <c r="J36" s="39" t="s">
        <v>150</v>
      </c>
      <c r="K36" s="44" t="s">
        <v>151</v>
      </c>
      <c r="L36" s="44" t="s">
        <v>152</v>
      </c>
      <c r="M36" s="26" t="s">
        <v>153</v>
      </c>
    </row>
    <row r="37" spans="1:13" ht="51" x14ac:dyDescent="0.25">
      <c r="A37" s="12">
        <f t="shared" si="1"/>
        <v>34</v>
      </c>
      <c r="B37" s="30" t="s">
        <v>142</v>
      </c>
      <c r="C37" s="30" t="s">
        <v>142</v>
      </c>
      <c r="D37" s="40" t="s">
        <v>154</v>
      </c>
      <c r="E37" s="41" t="s">
        <v>144</v>
      </c>
      <c r="F37" s="30" t="s">
        <v>81</v>
      </c>
      <c r="G37" s="30" t="s">
        <v>19</v>
      </c>
      <c r="H37" s="31">
        <v>10</v>
      </c>
      <c r="I37" s="32">
        <v>243.8</v>
      </c>
      <c r="J37" s="39" t="s">
        <v>155</v>
      </c>
      <c r="K37" s="44" t="s">
        <v>156</v>
      </c>
      <c r="L37" s="39" t="s">
        <v>157</v>
      </c>
      <c r="M37" s="30" t="s">
        <v>23</v>
      </c>
    </row>
    <row r="38" spans="1:13" ht="63.75" x14ac:dyDescent="0.25">
      <c r="A38" s="14">
        <f t="shared" si="1"/>
        <v>35</v>
      </c>
      <c r="B38" s="30" t="s">
        <v>158</v>
      </c>
      <c r="C38" s="39" t="s">
        <v>158</v>
      </c>
      <c r="D38" s="34" t="s">
        <v>159</v>
      </c>
      <c r="E38" s="36" t="s">
        <v>160</v>
      </c>
      <c r="F38" s="26" t="s">
        <v>161</v>
      </c>
      <c r="G38" s="43" t="s">
        <v>162</v>
      </c>
      <c r="H38" s="31">
        <f>I38/0.05</f>
        <v>42000</v>
      </c>
      <c r="I38" s="38">
        <v>2100</v>
      </c>
      <c r="J38" s="44" t="s">
        <v>163</v>
      </c>
      <c r="K38" s="44" t="s">
        <v>47</v>
      </c>
      <c r="L38" s="44" t="s">
        <v>163</v>
      </c>
      <c r="M38" s="26" t="s">
        <v>164</v>
      </c>
    </row>
    <row r="39" spans="1:13" ht="38.25" x14ac:dyDescent="0.25">
      <c r="A39" s="14">
        <f t="shared" si="1"/>
        <v>36</v>
      </c>
      <c r="B39" s="30" t="s">
        <v>158</v>
      </c>
      <c r="C39" s="39" t="s">
        <v>158</v>
      </c>
      <c r="D39" s="34" t="s">
        <v>159</v>
      </c>
      <c r="E39" s="36" t="s">
        <v>160</v>
      </c>
      <c r="F39" s="26" t="s">
        <v>161</v>
      </c>
      <c r="G39" s="43" t="s">
        <v>162</v>
      </c>
      <c r="H39" s="31">
        <v>2100</v>
      </c>
      <c r="I39" s="38">
        <v>100</v>
      </c>
      <c r="J39" s="27" t="s">
        <v>36</v>
      </c>
      <c r="K39" s="27" t="s">
        <v>48</v>
      </c>
      <c r="L39" s="27" t="s">
        <v>36</v>
      </c>
      <c r="M39" s="26" t="s">
        <v>37</v>
      </c>
    </row>
    <row r="40" spans="1:13" ht="25.5" x14ac:dyDescent="0.25">
      <c r="A40" s="14">
        <f t="shared" si="1"/>
        <v>37</v>
      </c>
      <c r="B40" s="30" t="s">
        <v>165</v>
      </c>
      <c r="C40" s="39" t="s">
        <v>166</v>
      </c>
      <c r="D40" s="34" t="s">
        <v>167</v>
      </c>
      <c r="E40" s="36" t="s">
        <v>168</v>
      </c>
      <c r="F40" s="26" t="s">
        <v>161</v>
      </c>
      <c r="G40" s="43" t="s">
        <v>19</v>
      </c>
      <c r="H40" s="31">
        <v>15</v>
      </c>
      <c r="I40" s="38">
        <v>750</v>
      </c>
      <c r="J40" s="27" t="s">
        <v>169</v>
      </c>
      <c r="K40" s="27" t="s">
        <v>31</v>
      </c>
      <c r="L40" s="27" t="s">
        <v>31</v>
      </c>
      <c r="M40" s="26" t="s">
        <v>23</v>
      </c>
    </row>
    <row r="41" spans="1:13" ht="38.25" x14ac:dyDescent="0.25">
      <c r="A41" s="14">
        <f t="shared" si="1"/>
        <v>38</v>
      </c>
      <c r="B41" s="30" t="s">
        <v>170</v>
      </c>
      <c r="C41" s="39" t="s">
        <v>171</v>
      </c>
      <c r="D41" s="34" t="s">
        <v>172</v>
      </c>
      <c r="E41" s="36" t="s">
        <v>168</v>
      </c>
      <c r="F41" s="26" t="s">
        <v>161</v>
      </c>
      <c r="G41" s="43" t="s">
        <v>19</v>
      </c>
      <c r="H41" s="31">
        <v>7</v>
      </c>
      <c r="I41" s="38">
        <v>92</v>
      </c>
      <c r="J41" s="27" t="s">
        <v>169</v>
      </c>
      <c r="K41" s="27" t="s">
        <v>31</v>
      </c>
      <c r="L41" s="27" t="s">
        <v>31</v>
      </c>
      <c r="M41" s="26" t="s">
        <v>153</v>
      </c>
    </row>
    <row r="42" spans="1:13" ht="38.25" x14ac:dyDescent="0.25">
      <c r="A42" s="14">
        <f t="shared" si="1"/>
        <v>39</v>
      </c>
      <c r="B42" s="39" t="s">
        <v>49</v>
      </c>
      <c r="C42" s="39" t="s">
        <v>173</v>
      </c>
      <c r="D42" s="34" t="s">
        <v>174</v>
      </c>
      <c r="E42" s="36" t="s">
        <v>168</v>
      </c>
      <c r="F42" s="26" t="s">
        <v>161</v>
      </c>
      <c r="G42" s="43" t="s">
        <v>19</v>
      </c>
      <c r="H42" s="31">
        <v>1</v>
      </c>
      <c r="I42" s="38">
        <v>25</v>
      </c>
      <c r="J42" s="27" t="s">
        <v>169</v>
      </c>
      <c r="K42" s="27" t="s">
        <v>32</v>
      </c>
      <c r="L42" s="27" t="s">
        <v>32</v>
      </c>
      <c r="M42" s="26" t="s">
        <v>37</v>
      </c>
    </row>
    <row r="43" spans="1:13" ht="51" x14ac:dyDescent="0.25">
      <c r="A43" s="14">
        <f t="shared" si="1"/>
        <v>40</v>
      </c>
      <c r="B43" s="30" t="s">
        <v>175</v>
      </c>
      <c r="C43" s="39" t="s">
        <v>176</v>
      </c>
      <c r="D43" s="40" t="s">
        <v>177</v>
      </c>
      <c r="E43" s="36" t="s">
        <v>168</v>
      </c>
      <c r="F43" s="26" t="s">
        <v>161</v>
      </c>
      <c r="G43" s="43" t="s">
        <v>19</v>
      </c>
      <c r="H43" s="31">
        <v>72</v>
      </c>
      <c r="I43" s="38">
        <v>864</v>
      </c>
      <c r="J43" s="27" t="s">
        <v>169</v>
      </c>
      <c r="K43" s="27" t="s">
        <v>52</v>
      </c>
      <c r="L43" s="27" t="s">
        <v>53</v>
      </c>
      <c r="M43" s="26" t="s">
        <v>23</v>
      </c>
    </row>
    <row r="44" spans="1:13" ht="38.25" x14ac:dyDescent="0.25">
      <c r="A44" s="14">
        <f t="shared" si="1"/>
        <v>41</v>
      </c>
      <c r="B44" s="30" t="s">
        <v>175</v>
      </c>
      <c r="C44" s="39" t="s">
        <v>176</v>
      </c>
      <c r="D44" s="34" t="s">
        <v>178</v>
      </c>
      <c r="E44" s="36" t="s">
        <v>168</v>
      </c>
      <c r="F44" s="26" t="s">
        <v>161</v>
      </c>
      <c r="G44" s="43" t="s">
        <v>19</v>
      </c>
      <c r="H44" s="31">
        <v>211</v>
      </c>
      <c r="I44" s="38">
        <v>1477</v>
      </c>
      <c r="J44" s="27" t="s">
        <v>169</v>
      </c>
      <c r="K44" s="27" t="s">
        <v>52</v>
      </c>
      <c r="L44" s="27" t="s">
        <v>53</v>
      </c>
      <c r="M44" s="26" t="s">
        <v>23</v>
      </c>
    </row>
    <row r="45" spans="1:13" x14ac:dyDescent="0.25">
      <c r="A45" s="15">
        <f>A44+1</f>
        <v>42</v>
      </c>
      <c r="B45" s="48" t="s">
        <v>179</v>
      </c>
      <c r="C45" s="49" t="s">
        <v>180</v>
      </c>
      <c r="D45" s="50" t="s">
        <v>181</v>
      </c>
      <c r="E45" s="51" t="s">
        <v>182</v>
      </c>
      <c r="F45" s="52" t="s">
        <v>183</v>
      </c>
      <c r="G45" s="48" t="s">
        <v>184</v>
      </c>
      <c r="H45" s="53" t="s">
        <v>185</v>
      </c>
      <c r="I45" s="54">
        <v>81205.240000000005</v>
      </c>
      <c r="J45" s="55" t="s">
        <v>83</v>
      </c>
      <c r="K45" s="55" t="s">
        <v>43</v>
      </c>
      <c r="L45" s="55" t="s">
        <v>83</v>
      </c>
      <c r="M45" s="52" t="s">
        <v>23</v>
      </c>
    </row>
    <row r="46" spans="1:13" x14ac:dyDescent="0.25">
      <c r="A46" s="15"/>
      <c r="B46" s="48"/>
      <c r="C46" s="49"/>
      <c r="D46" s="50"/>
      <c r="E46" s="51"/>
      <c r="F46" s="52"/>
      <c r="G46" s="48"/>
      <c r="H46" s="53"/>
      <c r="I46" s="54"/>
      <c r="J46" s="55"/>
      <c r="K46" s="55"/>
      <c r="L46" s="55"/>
      <c r="M46" s="52"/>
    </row>
    <row r="47" spans="1:13" x14ac:dyDescent="0.25">
      <c r="A47" s="15"/>
      <c r="B47" s="48"/>
      <c r="C47" s="49"/>
      <c r="D47" s="50"/>
      <c r="E47" s="51"/>
      <c r="F47" s="52"/>
      <c r="G47" s="48"/>
      <c r="H47" s="53"/>
      <c r="I47" s="54"/>
      <c r="J47" s="55"/>
      <c r="K47" s="55"/>
      <c r="L47" s="55"/>
      <c r="M47" s="52"/>
    </row>
    <row r="48" spans="1:13" ht="38.25" x14ac:dyDescent="0.25">
      <c r="A48" s="14">
        <f>A45+1</f>
        <v>43</v>
      </c>
      <c r="B48" s="30" t="s">
        <v>186</v>
      </c>
      <c r="C48" s="39" t="s">
        <v>186</v>
      </c>
      <c r="D48" s="34" t="s">
        <v>187</v>
      </c>
      <c r="E48" s="41" t="s">
        <v>188</v>
      </c>
      <c r="F48" s="56" t="s">
        <v>189</v>
      </c>
      <c r="G48" s="30" t="s">
        <v>19</v>
      </c>
      <c r="H48" s="31">
        <v>240</v>
      </c>
      <c r="I48" s="42">
        <v>1384.663</v>
      </c>
      <c r="J48" s="44" t="s">
        <v>190</v>
      </c>
      <c r="K48" s="44" t="s">
        <v>191</v>
      </c>
      <c r="L48" s="44" t="s">
        <v>190</v>
      </c>
      <c r="M48" s="56" t="s">
        <v>23</v>
      </c>
    </row>
    <row r="49" spans="1:13" ht="51" x14ac:dyDescent="0.25">
      <c r="A49" s="14">
        <f>A48+1</f>
        <v>44</v>
      </c>
      <c r="B49" s="30" t="s">
        <v>192</v>
      </c>
      <c r="C49" s="39" t="s">
        <v>193</v>
      </c>
      <c r="D49" s="34" t="s">
        <v>194</v>
      </c>
      <c r="E49" s="36" t="s">
        <v>195</v>
      </c>
      <c r="F49" s="56" t="s">
        <v>196</v>
      </c>
      <c r="G49" s="30" t="s">
        <v>82</v>
      </c>
      <c r="H49" s="31" t="s">
        <v>82</v>
      </c>
      <c r="I49" s="32">
        <v>1414.23</v>
      </c>
      <c r="J49" s="39" t="s">
        <v>42</v>
      </c>
      <c r="K49" s="44" t="s">
        <v>43</v>
      </c>
      <c r="L49" s="39" t="s">
        <v>42</v>
      </c>
      <c r="M49" s="30" t="s">
        <v>23</v>
      </c>
    </row>
    <row r="50" spans="1:13" ht="51" x14ac:dyDescent="0.25">
      <c r="A50" s="14">
        <f t="shared" ref="A50:A75" si="2">A49+1</f>
        <v>45</v>
      </c>
      <c r="B50" s="30" t="s">
        <v>192</v>
      </c>
      <c r="C50" s="39" t="s">
        <v>193</v>
      </c>
      <c r="D50" s="34" t="s">
        <v>197</v>
      </c>
      <c r="E50" s="36" t="s">
        <v>195</v>
      </c>
      <c r="F50" s="56" t="s">
        <v>196</v>
      </c>
      <c r="G50" s="30" t="s">
        <v>82</v>
      </c>
      <c r="H50" s="31" t="s">
        <v>82</v>
      </c>
      <c r="I50" s="46">
        <v>1843.8910000000001</v>
      </c>
      <c r="J50" s="39" t="s">
        <v>42</v>
      </c>
      <c r="K50" s="44" t="s">
        <v>43</v>
      </c>
      <c r="L50" s="39" t="s">
        <v>42</v>
      </c>
      <c r="M50" s="30" t="s">
        <v>23</v>
      </c>
    </row>
    <row r="51" spans="1:13" ht="51" x14ac:dyDescent="0.25">
      <c r="A51" s="14">
        <f t="shared" si="2"/>
        <v>46</v>
      </c>
      <c r="B51" s="30" t="s">
        <v>192</v>
      </c>
      <c r="C51" s="39" t="s">
        <v>193</v>
      </c>
      <c r="D51" s="34" t="s">
        <v>198</v>
      </c>
      <c r="E51" s="36" t="s">
        <v>195</v>
      </c>
      <c r="F51" s="56" t="s">
        <v>196</v>
      </c>
      <c r="G51" s="30" t="s">
        <v>82</v>
      </c>
      <c r="H51" s="31" t="s">
        <v>82</v>
      </c>
      <c r="I51" s="46">
        <v>720.46079999999995</v>
      </c>
      <c r="J51" s="39" t="s">
        <v>42</v>
      </c>
      <c r="K51" s="44" t="s">
        <v>43</v>
      </c>
      <c r="L51" s="39" t="s">
        <v>42</v>
      </c>
      <c r="M51" s="30" t="s">
        <v>23</v>
      </c>
    </row>
    <row r="52" spans="1:13" ht="51" x14ac:dyDescent="0.25">
      <c r="A52" s="14">
        <f t="shared" si="2"/>
        <v>47</v>
      </c>
      <c r="B52" s="30" t="s">
        <v>192</v>
      </c>
      <c r="C52" s="39" t="s">
        <v>193</v>
      </c>
      <c r="D52" s="34" t="s">
        <v>199</v>
      </c>
      <c r="E52" s="36" t="s">
        <v>195</v>
      </c>
      <c r="F52" s="56" t="s">
        <v>196</v>
      </c>
      <c r="G52" s="30" t="s">
        <v>82</v>
      </c>
      <c r="H52" s="31" t="s">
        <v>82</v>
      </c>
      <c r="I52" s="32">
        <v>396.48</v>
      </c>
      <c r="J52" s="39" t="s">
        <v>42</v>
      </c>
      <c r="K52" s="44" t="s">
        <v>43</v>
      </c>
      <c r="L52" s="39" t="s">
        <v>42</v>
      </c>
      <c r="M52" s="30" t="s">
        <v>23</v>
      </c>
    </row>
    <row r="53" spans="1:13" ht="51" x14ac:dyDescent="0.25">
      <c r="A53" s="14">
        <f t="shared" si="2"/>
        <v>48</v>
      </c>
      <c r="B53" s="30" t="s">
        <v>192</v>
      </c>
      <c r="C53" s="39" t="s">
        <v>193</v>
      </c>
      <c r="D53" s="34" t="s">
        <v>200</v>
      </c>
      <c r="E53" s="36" t="s">
        <v>195</v>
      </c>
      <c r="F53" s="56" t="s">
        <v>196</v>
      </c>
      <c r="G53" s="30" t="s">
        <v>82</v>
      </c>
      <c r="H53" s="31" t="s">
        <v>82</v>
      </c>
      <c r="I53" s="32">
        <v>7981.52</v>
      </c>
      <c r="J53" s="39" t="s">
        <v>42</v>
      </c>
      <c r="K53" s="44" t="s">
        <v>43</v>
      </c>
      <c r="L53" s="39" t="s">
        <v>42</v>
      </c>
      <c r="M53" s="30" t="s">
        <v>23</v>
      </c>
    </row>
    <row r="54" spans="1:13" ht="51" x14ac:dyDescent="0.25">
      <c r="A54" s="14">
        <f>A53+1</f>
        <v>49</v>
      </c>
      <c r="B54" s="30" t="s">
        <v>192</v>
      </c>
      <c r="C54" s="39" t="s">
        <v>193</v>
      </c>
      <c r="D54" s="34" t="s">
        <v>200</v>
      </c>
      <c r="E54" s="36" t="s">
        <v>195</v>
      </c>
      <c r="F54" s="56" t="s">
        <v>196</v>
      </c>
      <c r="G54" s="30" t="s">
        <v>82</v>
      </c>
      <c r="H54" s="31" t="s">
        <v>82</v>
      </c>
      <c r="I54" s="32">
        <v>7981.52</v>
      </c>
      <c r="J54" s="39" t="s">
        <v>163</v>
      </c>
      <c r="K54" s="39" t="s">
        <v>52</v>
      </c>
      <c r="L54" s="39" t="s">
        <v>163</v>
      </c>
      <c r="M54" s="30" t="s">
        <v>23</v>
      </c>
    </row>
    <row r="55" spans="1:13" ht="51" x14ac:dyDescent="0.25">
      <c r="A55" s="14">
        <f>A54+1</f>
        <v>50</v>
      </c>
      <c r="B55" s="30" t="s">
        <v>192</v>
      </c>
      <c r="C55" s="39" t="s">
        <v>193</v>
      </c>
      <c r="D55" s="34" t="s">
        <v>201</v>
      </c>
      <c r="E55" s="36" t="s">
        <v>195</v>
      </c>
      <c r="F55" s="56" t="s">
        <v>196</v>
      </c>
      <c r="G55" s="30" t="s">
        <v>82</v>
      </c>
      <c r="H55" s="31" t="s">
        <v>82</v>
      </c>
      <c r="I55" s="46">
        <v>8897.4041400000006</v>
      </c>
      <c r="J55" s="39" t="s">
        <v>42</v>
      </c>
      <c r="K55" s="44" t="s">
        <v>43</v>
      </c>
      <c r="L55" s="39" t="s">
        <v>42</v>
      </c>
      <c r="M55" s="30" t="s">
        <v>23</v>
      </c>
    </row>
    <row r="56" spans="1:13" ht="51" x14ac:dyDescent="0.25">
      <c r="A56" s="14">
        <f t="shared" si="2"/>
        <v>51</v>
      </c>
      <c r="B56" s="30" t="s">
        <v>192</v>
      </c>
      <c r="C56" s="39" t="s">
        <v>193</v>
      </c>
      <c r="D56" s="34" t="s">
        <v>202</v>
      </c>
      <c r="E56" s="36" t="s">
        <v>195</v>
      </c>
      <c r="F56" s="56" t="s">
        <v>196</v>
      </c>
      <c r="G56" s="30" t="s">
        <v>82</v>
      </c>
      <c r="H56" s="31" t="s">
        <v>82</v>
      </c>
      <c r="I56" s="32">
        <v>991.2</v>
      </c>
      <c r="J56" s="39" t="s">
        <v>42</v>
      </c>
      <c r="K56" s="44" t="s">
        <v>43</v>
      </c>
      <c r="L56" s="39" t="s">
        <v>42</v>
      </c>
      <c r="M56" s="30" t="s">
        <v>23</v>
      </c>
    </row>
    <row r="57" spans="1:13" ht="51" x14ac:dyDescent="0.25">
      <c r="A57" s="14">
        <f t="shared" si="2"/>
        <v>52</v>
      </c>
      <c r="B57" s="30" t="s">
        <v>192</v>
      </c>
      <c r="C57" s="39" t="s">
        <v>193</v>
      </c>
      <c r="D57" s="34" t="s">
        <v>203</v>
      </c>
      <c r="E57" s="36" t="s">
        <v>195</v>
      </c>
      <c r="F57" s="56" t="s">
        <v>196</v>
      </c>
      <c r="G57" s="30" t="s">
        <v>82</v>
      </c>
      <c r="H57" s="31" t="s">
        <v>82</v>
      </c>
      <c r="I57" s="32">
        <v>3022.4</v>
      </c>
      <c r="J57" s="39" t="s">
        <v>42</v>
      </c>
      <c r="K57" s="44" t="s">
        <v>43</v>
      </c>
      <c r="L57" s="39" t="s">
        <v>42</v>
      </c>
      <c r="M57" s="30" t="s">
        <v>23</v>
      </c>
    </row>
    <row r="58" spans="1:13" ht="51" x14ac:dyDescent="0.25">
      <c r="A58" s="14">
        <f t="shared" si="2"/>
        <v>53</v>
      </c>
      <c r="B58" s="30" t="s">
        <v>192</v>
      </c>
      <c r="C58" s="39" t="s">
        <v>193</v>
      </c>
      <c r="D58" s="34" t="s">
        <v>204</v>
      </c>
      <c r="E58" s="36" t="s">
        <v>195</v>
      </c>
      <c r="F58" s="56" t="s">
        <v>196</v>
      </c>
      <c r="G58" s="30" t="s">
        <v>82</v>
      </c>
      <c r="H58" s="31" t="s">
        <v>82</v>
      </c>
      <c r="I58" s="46">
        <v>7289.0015999999996</v>
      </c>
      <c r="J58" s="39" t="s">
        <v>42</v>
      </c>
      <c r="K58" s="44" t="s">
        <v>43</v>
      </c>
      <c r="L58" s="39" t="s">
        <v>42</v>
      </c>
      <c r="M58" s="30" t="s">
        <v>23</v>
      </c>
    </row>
    <row r="59" spans="1:13" ht="51" x14ac:dyDescent="0.25">
      <c r="A59" s="14">
        <f t="shared" si="2"/>
        <v>54</v>
      </c>
      <c r="B59" s="30" t="s">
        <v>205</v>
      </c>
      <c r="C59" s="39" t="s">
        <v>206</v>
      </c>
      <c r="D59" s="34" t="s">
        <v>207</v>
      </c>
      <c r="E59" s="36" t="s">
        <v>195</v>
      </c>
      <c r="F59" s="56" t="s">
        <v>196</v>
      </c>
      <c r="G59" s="30" t="s">
        <v>82</v>
      </c>
      <c r="H59" s="31" t="s">
        <v>82</v>
      </c>
      <c r="I59" s="32">
        <v>10266</v>
      </c>
      <c r="J59" s="39" t="s">
        <v>42</v>
      </c>
      <c r="K59" s="39" t="s">
        <v>208</v>
      </c>
      <c r="L59" s="39" t="s">
        <v>42</v>
      </c>
      <c r="M59" s="30" t="s">
        <v>23</v>
      </c>
    </row>
    <row r="60" spans="1:13" ht="25.5" x14ac:dyDescent="0.25">
      <c r="A60" s="14">
        <f t="shared" si="2"/>
        <v>55</v>
      </c>
      <c r="B60" s="39" t="s">
        <v>209</v>
      </c>
      <c r="C60" s="39" t="s">
        <v>209</v>
      </c>
      <c r="D60" s="34" t="s">
        <v>210</v>
      </c>
      <c r="E60" s="41" t="s">
        <v>211</v>
      </c>
      <c r="F60" s="56" t="s">
        <v>18</v>
      </c>
      <c r="G60" s="30" t="s">
        <v>19</v>
      </c>
      <c r="H60" s="31">
        <v>1</v>
      </c>
      <c r="I60" s="42">
        <v>159.26300000000001</v>
      </c>
      <c r="J60" s="44" t="s">
        <v>212</v>
      </c>
      <c r="K60" s="44" t="s">
        <v>32</v>
      </c>
      <c r="L60" s="44" t="s">
        <v>32</v>
      </c>
      <c r="M60" s="56" t="s">
        <v>213</v>
      </c>
    </row>
    <row r="61" spans="1:13" ht="51" x14ac:dyDescent="0.25">
      <c r="A61" s="14">
        <f t="shared" si="2"/>
        <v>56</v>
      </c>
      <c r="B61" s="57" t="s">
        <v>214</v>
      </c>
      <c r="C61" s="57" t="s">
        <v>49</v>
      </c>
      <c r="D61" s="28" t="s">
        <v>215</v>
      </c>
      <c r="E61" s="36" t="s">
        <v>41</v>
      </c>
      <c r="F61" s="56" t="s">
        <v>18</v>
      </c>
      <c r="G61" s="30" t="s">
        <v>82</v>
      </c>
      <c r="H61" s="31" t="s">
        <v>82</v>
      </c>
      <c r="I61" s="32">
        <v>2300</v>
      </c>
      <c r="J61" s="44" t="s">
        <v>216</v>
      </c>
      <c r="K61" s="44" t="s">
        <v>217</v>
      </c>
      <c r="L61" s="44" t="s">
        <v>218</v>
      </c>
      <c r="M61" s="56" t="s">
        <v>54</v>
      </c>
    </row>
    <row r="62" spans="1:13" ht="25.5" x14ac:dyDescent="0.25">
      <c r="A62" s="14">
        <f t="shared" si="2"/>
        <v>57</v>
      </c>
      <c r="B62" s="57" t="s">
        <v>61</v>
      </c>
      <c r="C62" s="57" t="s">
        <v>61</v>
      </c>
      <c r="D62" s="28" t="s">
        <v>219</v>
      </c>
      <c r="E62" s="36" t="s">
        <v>220</v>
      </c>
      <c r="F62" s="56" t="s">
        <v>221</v>
      </c>
      <c r="G62" s="30" t="s">
        <v>222</v>
      </c>
      <c r="H62" s="31">
        <v>5</v>
      </c>
      <c r="I62" s="42">
        <v>3593.54</v>
      </c>
      <c r="J62" s="44" t="s">
        <v>223</v>
      </c>
      <c r="K62" s="44" t="s">
        <v>224</v>
      </c>
      <c r="L62" s="44" t="s">
        <v>225</v>
      </c>
      <c r="M62" s="56" t="s">
        <v>23</v>
      </c>
    </row>
    <row r="63" spans="1:13" ht="25.5" x14ac:dyDescent="0.25">
      <c r="A63" s="14">
        <f t="shared" si="2"/>
        <v>58</v>
      </c>
      <c r="B63" s="57" t="s">
        <v>61</v>
      </c>
      <c r="C63" s="57" t="s">
        <v>61</v>
      </c>
      <c r="D63" s="28" t="s">
        <v>226</v>
      </c>
      <c r="E63" s="36" t="s">
        <v>220</v>
      </c>
      <c r="F63" s="56" t="s">
        <v>227</v>
      </c>
      <c r="G63" s="30" t="s">
        <v>222</v>
      </c>
      <c r="H63" s="31">
        <v>16</v>
      </c>
      <c r="I63" s="42">
        <v>2774.6</v>
      </c>
      <c r="J63" s="44" t="s">
        <v>225</v>
      </c>
      <c r="K63" s="44" t="s">
        <v>224</v>
      </c>
      <c r="L63" s="44" t="s">
        <v>228</v>
      </c>
      <c r="M63" s="56" t="s">
        <v>23</v>
      </c>
    </row>
    <row r="64" spans="1:13" ht="51" x14ac:dyDescent="0.25">
      <c r="A64" s="14">
        <f t="shared" si="2"/>
        <v>59</v>
      </c>
      <c r="B64" s="57" t="s">
        <v>229</v>
      </c>
      <c r="C64" s="57" t="s">
        <v>230</v>
      </c>
      <c r="D64" s="28" t="s">
        <v>231</v>
      </c>
      <c r="E64" s="36" t="s">
        <v>232</v>
      </c>
      <c r="F64" s="56" t="s">
        <v>221</v>
      </c>
      <c r="G64" s="30" t="s">
        <v>233</v>
      </c>
      <c r="H64" s="31" t="s">
        <v>234</v>
      </c>
      <c r="I64" s="42">
        <v>792.02</v>
      </c>
      <c r="J64" s="44" t="s">
        <v>223</v>
      </c>
      <c r="K64" s="44" t="s">
        <v>52</v>
      </c>
      <c r="L64" s="44" t="s">
        <v>225</v>
      </c>
      <c r="M64" s="56" t="s">
        <v>235</v>
      </c>
    </row>
    <row r="65" spans="1:13" ht="25.5" x14ac:dyDescent="0.25">
      <c r="A65" s="14">
        <f t="shared" si="2"/>
        <v>60</v>
      </c>
      <c r="B65" s="30" t="s">
        <v>236</v>
      </c>
      <c r="C65" s="39" t="s">
        <v>237</v>
      </c>
      <c r="D65" s="34" t="s">
        <v>238</v>
      </c>
      <c r="E65" s="41" t="s">
        <v>239</v>
      </c>
      <c r="F65" s="56" t="s">
        <v>240</v>
      </c>
      <c r="G65" s="30" t="s">
        <v>222</v>
      </c>
      <c r="H65" s="31">
        <v>1</v>
      </c>
      <c r="I65" s="42">
        <v>3800</v>
      </c>
      <c r="J65" s="44" t="s">
        <v>241</v>
      </c>
      <c r="K65" s="44" t="s">
        <v>43</v>
      </c>
      <c r="L65" s="44" t="s">
        <v>156</v>
      </c>
      <c r="M65" s="56" t="s">
        <v>23</v>
      </c>
    </row>
    <row r="66" spans="1:13" ht="25.5" x14ac:dyDescent="0.25">
      <c r="A66" s="14">
        <f t="shared" si="2"/>
        <v>61</v>
      </c>
      <c r="B66" s="30" t="s">
        <v>236</v>
      </c>
      <c r="C66" s="39" t="s">
        <v>242</v>
      </c>
      <c r="D66" s="34" t="s">
        <v>243</v>
      </c>
      <c r="E66" s="41" t="s">
        <v>239</v>
      </c>
      <c r="F66" s="56" t="s">
        <v>240</v>
      </c>
      <c r="G66" s="30" t="s">
        <v>222</v>
      </c>
      <c r="H66" s="31">
        <v>1</v>
      </c>
      <c r="I66" s="42">
        <v>2290</v>
      </c>
      <c r="J66" s="44" t="s">
        <v>241</v>
      </c>
      <c r="K66" s="44" t="s">
        <v>43</v>
      </c>
      <c r="L66" s="44" t="s">
        <v>156</v>
      </c>
      <c r="M66" s="56" t="s">
        <v>23</v>
      </c>
    </row>
    <row r="67" spans="1:13" ht="25.5" x14ac:dyDescent="0.25">
      <c r="A67" s="14">
        <f t="shared" si="2"/>
        <v>62</v>
      </c>
      <c r="B67" s="30" t="s">
        <v>236</v>
      </c>
      <c r="C67" s="39" t="s">
        <v>237</v>
      </c>
      <c r="D67" s="34" t="s">
        <v>238</v>
      </c>
      <c r="E67" s="41" t="s">
        <v>239</v>
      </c>
      <c r="F67" s="56" t="s">
        <v>240</v>
      </c>
      <c r="G67" s="30" t="s">
        <v>222</v>
      </c>
      <c r="H67" s="31">
        <v>1</v>
      </c>
      <c r="I67" s="42">
        <v>3800</v>
      </c>
      <c r="J67" s="44" t="s">
        <v>228</v>
      </c>
      <c r="K67" s="44" t="s">
        <v>244</v>
      </c>
      <c r="L67" s="44" t="s">
        <v>52</v>
      </c>
      <c r="M67" s="56" t="s">
        <v>23</v>
      </c>
    </row>
    <row r="68" spans="1:13" ht="25.5" x14ac:dyDescent="0.25">
      <c r="A68" s="14">
        <f t="shared" si="2"/>
        <v>63</v>
      </c>
      <c r="B68" s="39" t="s">
        <v>245</v>
      </c>
      <c r="C68" s="39" t="s">
        <v>245</v>
      </c>
      <c r="D68" s="34" t="s">
        <v>246</v>
      </c>
      <c r="E68" s="41" t="s">
        <v>247</v>
      </c>
      <c r="F68" s="56" t="s">
        <v>240</v>
      </c>
      <c r="G68" s="30" t="s">
        <v>65</v>
      </c>
      <c r="H68" s="31">
        <v>20</v>
      </c>
      <c r="I68" s="42">
        <v>367</v>
      </c>
      <c r="J68" s="44" t="s">
        <v>48</v>
      </c>
      <c r="K68" s="44" t="s">
        <v>32</v>
      </c>
      <c r="L68" s="44" t="s">
        <v>48</v>
      </c>
      <c r="M68" s="56" t="s">
        <v>23</v>
      </c>
    </row>
    <row r="69" spans="1:13" ht="25.5" x14ac:dyDescent="0.25">
      <c r="A69" s="14">
        <f t="shared" si="2"/>
        <v>64</v>
      </c>
      <c r="B69" s="39" t="s">
        <v>248</v>
      </c>
      <c r="C69" s="58" t="s">
        <v>248</v>
      </c>
      <c r="D69" s="59" t="s">
        <v>249</v>
      </c>
      <c r="E69" s="36" t="s">
        <v>220</v>
      </c>
      <c r="F69" s="30" t="s">
        <v>240</v>
      </c>
      <c r="G69" s="30" t="s">
        <v>250</v>
      </c>
      <c r="H69" s="31">
        <v>7500</v>
      </c>
      <c r="I69" s="45">
        <v>1455.65</v>
      </c>
      <c r="J69" s="39" t="s">
        <v>224</v>
      </c>
      <c r="K69" s="39" t="s">
        <v>244</v>
      </c>
      <c r="L69" s="39" t="s">
        <v>48</v>
      </c>
      <c r="M69" s="30" t="s">
        <v>23</v>
      </c>
    </row>
    <row r="70" spans="1:13" ht="25.5" x14ac:dyDescent="0.25">
      <c r="A70" s="14">
        <f t="shared" si="2"/>
        <v>65</v>
      </c>
      <c r="B70" s="39" t="s">
        <v>251</v>
      </c>
      <c r="C70" s="39" t="s">
        <v>251</v>
      </c>
      <c r="D70" s="59" t="s">
        <v>252</v>
      </c>
      <c r="E70" s="36" t="s">
        <v>220</v>
      </c>
      <c r="F70" s="30" t="s">
        <v>240</v>
      </c>
      <c r="G70" s="30" t="s">
        <v>65</v>
      </c>
      <c r="H70" s="31">
        <v>2350</v>
      </c>
      <c r="I70" s="45">
        <v>604.9</v>
      </c>
      <c r="J70" s="39" t="s">
        <v>224</v>
      </c>
      <c r="K70" s="39" t="s">
        <v>244</v>
      </c>
      <c r="L70" s="39" t="s">
        <v>48</v>
      </c>
      <c r="M70" s="30" t="s">
        <v>23</v>
      </c>
    </row>
    <row r="71" spans="1:13" ht="25.5" x14ac:dyDescent="0.25">
      <c r="A71" s="14">
        <f t="shared" si="2"/>
        <v>66</v>
      </c>
      <c r="B71" s="39" t="s">
        <v>248</v>
      </c>
      <c r="C71" s="58" t="s">
        <v>248</v>
      </c>
      <c r="D71" s="59" t="s">
        <v>253</v>
      </c>
      <c r="E71" s="41" t="s">
        <v>247</v>
      </c>
      <c r="F71" s="30" t="s">
        <v>240</v>
      </c>
      <c r="G71" s="30" t="s">
        <v>65</v>
      </c>
      <c r="H71" s="31">
        <v>123</v>
      </c>
      <c r="I71" s="45">
        <v>551.36500000000001</v>
      </c>
      <c r="J71" s="39" t="s">
        <v>224</v>
      </c>
      <c r="K71" s="39" t="s">
        <v>244</v>
      </c>
      <c r="L71" s="39" t="s">
        <v>48</v>
      </c>
      <c r="M71" s="30" t="s">
        <v>23</v>
      </c>
    </row>
    <row r="72" spans="1:13" x14ac:dyDescent="0.25">
      <c r="A72" s="15">
        <f t="shared" si="2"/>
        <v>67</v>
      </c>
      <c r="B72" s="49" t="s">
        <v>248</v>
      </c>
      <c r="C72" s="60" t="s">
        <v>248</v>
      </c>
      <c r="D72" s="61" t="s">
        <v>253</v>
      </c>
      <c r="E72" s="51" t="s">
        <v>247</v>
      </c>
      <c r="F72" s="48" t="s">
        <v>240</v>
      </c>
      <c r="G72" s="48" t="s">
        <v>65</v>
      </c>
      <c r="H72" s="53">
        <v>849</v>
      </c>
      <c r="I72" s="62">
        <v>3750</v>
      </c>
      <c r="J72" s="49" t="s">
        <v>36</v>
      </c>
      <c r="K72" s="49" t="s">
        <v>48</v>
      </c>
      <c r="L72" s="49" t="s">
        <v>36</v>
      </c>
      <c r="M72" s="48" t="s">
        <v>164</v>
      </c>
    </row>
    <row r="73" spans="1:13" x14ac:dyDescent="0.25">
      <c r="A73" s="15"/>
      <c r="B73" s="49"/>
      <c r="C73" s="60"/>
      <c r="D73" s="61"/>
      <c r="E73" s="51"/>
      <c r="F73" s="48"/>
      <c r="G73" s="48"/>
      <c r="H73" s="53"/>
      <c r="I73" s="62"/>
      <c r="J73" s="49"/>
      <c r="K73" s="49"/>
      <c r="L73" s="49"/>
      <c r="M73" s="48"/>
    </row>
    <row r="74" spans="1:13" ht="25.5" x14ac:dyDescent="0.25">
      <c r="A74" s="14">
        <f>A72+1</f>
        <v>68</v>
      </c>
      <c r="B74" s="39" t="s">
        <v>248</v>
      </c>
      <c r="C74" s="58" t="s">
        <v>248</v>
      </c>
      <c r="D74" s="59" t="s">
        <v>249</v>
      </c>
      <c r="E74" s="41" t="s">
        <v>220</v>
      </c>
      <c r="F74" s="30" t="s">
        <v>240</v>
      </c>
      <c r="G74" s="30" t="s">
        <v>250</v>
      </c>
      <c r="H74" s="31">
        <v>7850</v>
      </c>
      <c r="I74" s="45">
        <v>462.73599999999999</v>
      </c>
      <c r="J74" s="39" t="s">
        <v>228</v>
      </c>
      <c r="K74" s="39" t="s">
        <v>52</v>
      </c>
      <c r="L74" s="39" t="s">
        <v>47</v>
      </c>
      <c r="M74" s="30" t="s">
        <v>23</v>
      </c>
    </row>
    <row r="75" spans="1:13" ht="25.5" x14ac:dyDescent="0.25">
      <c r="A75" s="14">
        <f t="shared" si="2"/>
        <v>69</v>
      </c>
      <c r="B75" s="39" t="s">
        <v>251</v>
      </c>
      <c r="C75" s="58" t="s">
        <v>251</v>
      </c>
      <c r="D75" s="59" t="s">
        <v>252</v>
      </c>
      <c r="E75" s="41" t="s">
        <v>220</v>
      </c>
      <c r="F75" s="30" t="s">
        <v>240</v>
      </c>
      <c r="G75" s="30" t="s">
        <v>65</v>
      </c>
      <c r="H75" s="31">
        <v>486</v>
      </c>
      <c r="I75" s="45">
        <v>254.00899999999999</v>
      </c>
      <c r="J75" s="39" t="s">
        <v>228</v>
      </c>
      <c r="K75" s="39" t="s">
        <v>48</v>
      </c>
      <c r="L75" s="39" t="s">
        <v>224</v>
      </c>
      <c r="M75" s="30" t="s">
        <v>23</v>
      </c>
    </row>
    <row r="76" spans="1:13" ht="89.25" x14ac:dyDescent="0.25">
      <c r="A76" s="14">
        <f>A75+1</f>
        <v>70</v>
      </c>
      <c r="B76" s="30" t="s">
        <v>254</v>
      </c>
      <c r="C76" s="39" t="s">
        <v>254</v>
      </c>
      <c r="D76" s="40" t="s">
        <v>255</v>
      </c>
      <c r="E76" s="36" t="s">
        <v>46</v>
      </c>
      <c r="F76" s="30" t="s">
        <v>81</v>
      </c>
      <c r="G76" s="30" t="s">
        <v>82</v>
      </c>
      <c r="H76" s="31" t="s">
        <v>82</v>
      </c>
      <c r="I76" s="32">
        <v>59</v>
      </c>
      <c r="J76" s="39" t="s">
        <v>256</v>
      </c>
      <c r="K76" s="39" t="s">
        <v>48</v>
      </c>
      <c r="L76" s="39" t="s">
        <v>48</v>
      </c>
      <c r="M76" s="30" t="s">
        <v>153</v>
      </c>
    </row>
    <row r="77" spans="1:13" ht="51" x14ac:dyDescent="0.25">
      <c r="A77" s="14">
        <f>A76+1</f>
        <v>71</v>
      </c>
      <c r="B77" s="30" t="s">
        <v>257</v>
      </c>
      <c r="C77" s="39" t="s">
        <v>257</v>
      </c>
      <c r="D77" s="40" t="s">
        <v>258</v>
      </c>
      <c r="E77" s="36" t="s">
        <v>259</v>
      </c>
      <c r="F77" s="30" t="s">
        <v>260</v>
      </c>
      <c r="G77" s="30" t="s">
        <v>82</v>
      </c>
      <c r="H77" s="31" t="s">
        <v>82</v>
      </c>
      <c r="I77" s="32">
        <v>800</v>
      </c>
      <c r="J77" s="39" t="s">
        <v>261</v>
      </c>
      <c r="K77" s="39" t="s">
        <v>262</v>
      </c>
      <c r="L77" s="39" t="s">
        <v>263</v>
      </c>
      <c r="M77" s="30" t="s">
        <v>23</v>
      </c>
    </row>
    <row r="78" spans="1:13" ht="51" x14ac:dyDescent="0.25">
      <c r="A78" s="14">
        <f t="shared" ref="A78:A119" si="3">A77+1</f>
        <v>72</v>
      </c>
      <c r="B78" s="30" t="s">
        <v>257</v>
      </c>
      <c r="C78" s="39" t="s">
        <v>257</v>
      </c>
      <c r="D78" s="40" t="s">
        <v>258</v>
      </c>
      <c r="E78" s="36" t="s">
        <v>259</v>
      </c>
      <c r="F78" s="30" t="s">
        <v>260</v>
      </c>
      <c r="G78" s="30" t="s">
        <v>82</v>
      </c>
      <c r="H78" s="31" t="s">
        <v>82</v>
      </c>
      <c r="I78" s="32">
        <v>708</v>
      </c>
      <c r="J78" s="39" t="s">
        <v>264</v>
      </c>
      <c r="K78" s="39" t="s">
        <v>265</v>
      </c>
      <c r="L78" s="39" t="s">
        <v>266</v>
      </c>
      <c r="M78" s="30" t="s">
        <v>23</v>
      </c>
    </row>
    <row r="79" spans="1:13" ht="51" x14ac:dyDescent="0.25">
      <c r="A79" s="14">
        <f t="shared" si="3"/>
        <v>73</v>
      </c>
      <c r="B79" s="63" t="s">
        <v>267</v>
      </c>
      <c r="C79" s="58" t="s">
        <v>267</v>
      </c>
      <c r="D79" s="64" t="s">
        <v>268</v>
      </c>
      <c r="E79" s="41" t="s">
        <v>259</v>
      </c>
      <c r="F79" s="30" t="s">
        <v>260</v>
      </c>
      <c r="G79" s="26" t="s">
        <v>65</v>
      </c>
      <c r="H79" s="35">
        <v>15000</v>
      </c>
      <c r="I79" s="38">
        <v>240</v>
      </c>
      <c r="J79" s="27" t="s">
        <v>269</v>
      </c>
      <c r="K79" s="27" t="s">
        <v>270</v>
      </c>
      <c r="L79" s="27" t="s">
        <v>271</v>
      </c>
      <c r="M79" s="30" t="s">
        <v>33</v>
      </c>
    </row>
    <row r="80" spans="1:13" ht="51" x14ac:dyDescent="0.25">
      <c r="A80" s="14">
        <f t="shared" si="3"/>
        <v>74</v>
      </c>
      <c r="B80" s="58" t="s">
        <v>267</v>
      </c>
      <c r="C80" s="58" t="s">
        <v>267</v>
      </c>
      <c r="D80" s="64" t="s">
        <v>268</v>
      </c>
      <c r="E80" s="41" t="s">
        <v>259</v>
      </c>
      <c r="F80" s="30" t="s">
        <v>260</v>
      </c>
      <c r="G80" s="26" t="s">
        <v>272</v>
      </c>
      <c r="H80" s="35">
        <v>15</v>
      </c>
      <c r="I80" s="38">
        <v>240</v>
      </c>
      <c r="J80" s="27" t="s">
        <v>273</v>
      </c>
      <c r="K80" s="27" t="s">
        <v>274</v>
      </c>
      <c r="L80" s="27" t="s">
        <v>275</v>
      </c>
      <c r="M80" s="30" t="s">
        <v>33</v>
      </c>
    </row>
    <row r="81" spans="1:13" ht="51" x14ac:dyDescent="0.25">
      <c r="A81" s="14">
        <f t="shared" si="3"/>
        <v>75</v>
      </c>
      <c r="B81" s="63" t="s">
        <v>267</v>
      </c>
      <c r="C81" s="58" t="s">
        <v>267</v>
      </c>
      <c r="D81" s="64" t="s">
        <v>276</v>
      </c>
      <c r="E81" s="41" t="s">
        <v>259</v>
      </c>
      <c r="F81" s="30" t="s">
        <v>260</v>
      </c>
      <c r="G81" s="26" t="s">
        <v>65</v>
      </c>
      <c r="H81" s="35">
        <v>800000</v>
      </c>
      <c r="I81" s="38">
        <v>720</v>
      </c>
      <c r="J81" s="27" t="s">
        <v>277</v>
      </c>
      <c r="K81" s="27" t="s">
        <v>270</v>
      </c>
      <c r="L81" s="27" t="s">
        <v>271</v>
      </c>
      <c r="M81" s="30" t="s">
        <v>33</v>
      </c>
    </row>
    <row r="82" spans="1:13" ht="51" x14ac:dyDescent="0.25">
      <c r="A82" s="14">
        <f t="shared" si="3"/>
        <v>76</v>
      </c>
      <c r="B82" s="58" t="s">
        <v>267</v>
      </c>
      <c r="C82" s="58" t="s">
        <v>267</v>
      </c>
      <c r="D82" s="64" t="s">
        <v>276</v>
      </c>
      <c r="E82" s="41" t="s">
        <v>259</v>
      </c>
      <c r="F82" s="30" t="s">
        <v>260</v>
      </c>
      <c r="G82" s="26" t="s">
        <v>65</v>
      </c>
      <c r="H82" s="35">
        <v>800000</v>
      </c>
      <c r="I82" s="38">
        <v>720</v>
      </c>
      <c r="J82" s="27" t="s">
        <v>278</v>
      </c>
      <c r="K82" s="27" t="s">
        <v>274</v>
      </c>
      <c r="L82" s="27" t="s">
        <v>275</v>
      </c>
      <c r="M82" s="30" t="s">
        <v>33</v>
      </c>
    </row>
    <row r="83" spans="1:13" ht="51" x14ac:dyDescent="0.25">
      <c r="A83" s="14">
        <f t="shared" si="3"/>
        <v>77</v>
      </c>
      <c r="B83" s="30" t="s">
        <v>279</v>
      </c>
      <c r="C83" s="39" t="s">
        <v>279</v>
      </c>
      <c r="D83" s="59" t="s">
        <v>280</v>
      </c>
      <c r="E83" s="36" t="s">
        <v>259</v>
      </c>
      <c r="F83" s="30" t="s">
        <v>260</v>
      </c>
      <c r="G83" s="30" t="s">
        <v>82</v>
      </c>
      <c r="H83" s="31" t="s">
        <v>82</v>
      </c>
      <c r="I83" s="38">
        <v>2360</v>
      </c>
      <c r="J83" s="39" t="s">
        <v>281</v>
      </c>
      <c r="K83" s="39" t="s">
        <v>282</v>
      </c>
      <c r="L83" s="39" t="s">
        <v>283</v>
      </c>
      <c r="M83" s="30" t="s">
        <v>23</v>
      </c>
    </row>
    <row r="84" spans="1:13" ht="51" x14ac:dyDescent="0.25">
      <c r="A84" s="14">
        <f t="shared" si="3"/>
        <v>78</v>
      </c>
      <c r="B84" s="39" t="s">
        <v>279</v>
      </c>
      <c r="C84" s="39" t="s">
        <v>284</v>
      </c>
      <c r="D84" s="59" t="s">
        <v>285</v>
      </c>
      <c r="E84" s="36" t="s">
        <v>286</v>
      </c>
      <c r="F84" s="30" t="s">
        <v>260</v>
      </c>
      <c r="G84" s="30" t="s">
        <v>162</v>
      </c>
      <c r="H84" s="31">
        <v>20823</v>
      </c>
      <c r="I84" s="38">
        <v>1416</v>
      </c>
      <c r="J84" s="39" t="s">
        <v>287</v>
      </c>
      <c r="K84" s="27" t="s">
        <v>288</v>
      </c>
      <c r="L84" s="27" t="s">
        <v>289</v>
      </c>
      <c r="M84" s="30" t="s">
        <v>23</v>
      </c>
    </row>
    <row r="85" spans="1:13" ht="51" x14ac:dyDescent="0.25">
      <c r="A85" s="14">
        <f t="shared" si="3"/>
        <v>79</v>
      </c>
      <c r="B85" s="27" t="s">
        <v>290</v>
      </c>
      <c r="C85" s="27" t="s">
        <v>290</v>
      </c>
      <c r="D85" s="40" t="s">
        <v>291</v>
      </c>
      <c r="E85" s="41" t="s">
        <v>292</v>
      </c>
      <c r="F85" s="30" t="s">
        <v>260</v>
      </c>
      <c r="G85" s="30" t="s">
        <v>82</v>
      </c>
      <c r="H85" s="31" t="s">
        <v>82</v>
      </c>
      <c r="I85" s="38">
        <v>600</v>
      </c>
      <c r="J85" s="39" t="s">
        <v>293</v>
      </c>
      <c r="K85" s="39" t="s">
        <v>52</v>
      </c>
      <c r="L85" s="39" t="s">
        <v>294</v>
      </c>
      <c r="M85" s="30" t="s">
        <v>23</v>
      </c>
    </row>
    <row r="86" spans="1:13" ht="51" x14ac:dyDescent="0.25">
      <c r="A86" s="14">
        <f t="shared" si="3"/>
        <v>80</v>
      </c>
      <c r="B86" s="30" t="s">
        <v>295</v>
      </c>
      <c r="C86" s="30" t="s">
        <v>296</v>
      </c>
      <c r="D86" s="34" t="s">
        <v>297</v>
      </c>
      <c r="E86" s="34" t="s">
        <v>292</v>
      </c>
      <c r="F86" s="30" t="s">
        <v>298</v>
      </c>
      <c r="G86" s="30" t="s">
        <v>65</v>
      </c>
      <c r="H86" s="31">
        <v>30600</v>
      </c>
      <c r="I86" s="65">
        <v>680</v>
      </c>
      <c r="J86" s="39" t="s">
        <v>299</v>
      </c>
      <c r="K86" s="30" t="s">
        <v>224</v>
      </c>
      <c r="L86" s="30" t="s">
        <v>300</v>
      </c>
      <c r="M86" s="30" t="s">
        <v>23</v>
      </c>
    </row>
    <row r="87" spans="1:13" ht="51" x14ac:dyDescent="0.25">
      <c r="A87" s="14">
        <f t="shared" si="3"/>
        <v>81</v>
      </c>
      <c r="B87" s="30" t="s">
        <v>295</v>
      </c>
      <c r="C87" s="30" t="s">
        <v>296</v>
      </c>
      <c r="D87" s="34" t="s">
        <v>301</v>
      </c>
      <c r="E87" s="34" t="s">
        <v>292</v>
      </c>
      <c r="F87" s="30" t="s">
        <v>298</v>
      </c>
      <c r="G87" s="30" t="s">
        <v>65</v>
      </c>
      <c r="H87" s="31">
        <v>5400</v>
      </c>
      <c r="I87" s="65">
        <v>120</v>
      </c>
      <c r="J87" s="39" t="s">
        <v>302</v>
      </c>
      <c r="K87" s="30" t="s">
        <v>224</v>
      </c>
      <c r="L87" s="30" t="s">
        <v>303</v>
      </c>
      <c r="M87" s="30" t="s">
        <v>23</v>
      </c>
    </row>
    <row r="88" spans="1:13" ht="51" x14ac:dyDescent="0.25">
      <c r="A88" s="14">
        <f t="shared" si="3"/>
        <v>82</v>
      </c>
      <c r="B88" s="26" t="s">
        <v>304</v>
      </c>
      <c r="C88" s="27" t="s">
        <v>290</v>
      </c>
      <c r="D88" s="40" t="s">
        <v>305</v>
      </c>
      <c r="E88" s="66" t="s">
        <v>292</v>
      </c>
      <c r="F88" s="30" t="s">
        <v>260</v>
      </c>
      <c r="G88" s="30" t="s">
        <v>272</v>
      </c>
      <c r="H88" s="31">
        <v>43454</v>
      </c>
      <c r="I88" s="67">
        <v>700</v>
      </c>
      <c r="J88" s="39" t="s">
        <v>306</v>
      </c>
      <c r="K88" s="44" t="s">
        <v>191</v>
      </c>
      <c r="L88" s="39" t="s">
        <v>307</v>
      </c>
      <c r="M88" s="68" t="s">
        <v>308</v>
      </c>
    </row>
    <row r="89" spans="1:13" ht="51" x14ac:dyDescent="0.25">
      <c r="A89" s="14">
        <f t="shared" si="3"/>
        <v>83</v>
      </c>
      <c r="B89" s="26" t="s">
        <v>304</v>
      </c>
      <c r="C89" s="39" t="s">
        <v>290</v>
      </c>
      <c r="D89" s="40" t="s">
        <v>309</v>
      </c>
      <c r="E89" s="41" t="s">
        <v>310</v>
      </c>
      <c r="F89" s="30" t="s">
        <v>260</v>
      </c>
      <c r="G89" s="30" t="s">
        <v>272</v>
      </c>
      <c r="H89" s="31">
        <v>60</v>
      </c>
      <c r="I89" s="32">
        <v>416</v>
      </c>
      <c r="J89" s="39" t="s">
        <v>311</v>
      </c>
      <c r="K89" s="44" t="s">
        <v>312</v>
      </c>
      <c r="L89" s="39" t="s">
        <v>313</v>
      </c>
      <c r="M89" s="68" t="s">
        <v>235</v>
      </c>
    </row>
    <row r="90" spans="1:13" ht="51" x14ac:dyDescent="0.25">
      <c r="A90" s="14">
        <f t="shared" si="3"/>
        <v>84</v>
      </c>
      <c r="B90" s="26" t="s">
        <v>304</v>
      </c>
      <c r="C90" s="26" t="s">
        <v>290</v>
      </c>
      <c r="D90" s="40" t="s">
        <v>314</v>
      </c>
      <c r="E90" s="36" t="s">
        <v>292</v>
      </c>
      <c r="F90" s="30" t="s">
        <v>260</v>
      </c>
      <c r="G90" s="30" t="s">
        <v>272</v>
      </c>
      <c r="H90" s="31" t="s">
        <v>315</v>
      </c>
      <c r="I90" s="45">
        <v>894.45600000000002</v>
      </c>
      <c r="J90" s="39" t="s">
        <v>316</v>
      </c>
      <c r="K90" s="39" t="s">
        <v>270</v>
      </c>
      <c r="L90" s="39" t="s">
        <v>317</v>
      </c>
      <c r="M90" s="68" t="s">
        <v>308</v>
      </c>
    </row>
    <row r="91" spans="1:13" ht="51" x14ac:dyDescent="0.25">
      <c r="A91" s="14">
        <f t="shared" si="3"/>
        <v>85</v>
      </c>
      <c r="B91" s="39" t="s">
        <v>318</v>
      </c>
      <c r="C91" s="30" t="s">
        <v>319</v>
      </c>
      <c r="D91" s="40" t="s">
        <v>320</v>
      </c>
      <c r="E91" s="41" t="s">
        <v>310</v>
      </c>
      <c r="F91" s="30" t="s">
        <v>260</v>
      </c>
      <c r="G91" s="30" t="s">
        <v>321</v>
      </c>
      <c r="H91" s="31" t="s">
        <v>322</v>
      </c>
      <c r="I91" s="32">
        <v>1121.5999999999999</v>
      </c>
      <c r="J91" s="39" t="s">
        <v>323</v>
      </c>
      <c r="K91" s="39" t="s">
        <v>274</v>
      </c>
      <c r="L91" s="39" t="s">
        <v>324</v>
      </c>
      <c r="M91" s="68" t="s">
        <v>235</v>
      </c>
    </row>
    <row r="92" spans="1:13" ht="51" x14ac:dyDescent="0.25">
      <c r="A92" s="14">
        <f t="shared" si="3"/>
        <v>86</v>
      </c>
      <c r="B92" s="39" t="s">
        <v>325</v>
      </c>
      <c r="C92" s="39" t="s">
        <v>325</v>
      </c>
      <c r="D92" s="59" t="s">
        <v>326</v>
      </c>
      <c r="E92" s="36" t="s">
        <v>292</v>
      </c>
      <c r="F92" s="30" t="s">
        <v>260</v>
      </c>
      <c r="G92" s="30" t="s">
        <v>65</v>
      </c>
      <c r="H92" s="31">
        <v>2760000</v>
      </c>
      <c r="I92" s="38">
        <v>3800</v>
      </c>
      <c r="J92" s="27" t="s">
        <v>327</v>
      </c>
      <c r="K92" s="27" t="s">
        <v>328</v>
      </c>
      <c r="L92" s="27" t="s">
        <v>329</v>
      </c>
      <c r="M92" s="30" t="s">
        <v>23</v>
      </c>
    </row>
    <row r="93" spans="1:13" ht="51" x14ac:dyDescent="0.25">
      <c r="A93" s="14">
        <f t="shared" si="3"/>
        <v>87</v>
      </c>
      <c r="B93" s="27" t="s">
        <v>325</v>
      </c>
      <c r="C93" s="27" t="s">
        <v>325</v>
      </c>
      <c r="D93" s="59" t="s">
        <v>326</v>
      </c>
      <c r="E93" s="34" t="s">
        <v>292</v>
      </c>
      <c r="F93" s="30" t="s">
        <v>260</v>
      </c>
      <c r="G93" s="30" t="s">
        <v>272</v>
      </c>
      <c r="H93" s="31">
        <v>2700</v>
      </c>
      <c r="I93" s="38">
        <v>4185</v>
      </c>
      <c r="J93" s="26" t="s">
        <v>330</v>
      </c>
      <c r="K93" s="27" t="s">
        <v>331</v>
      </c>
      <c r="L93" s="26" t="s">
        <v>141</v>
      </c>
      <c r="M93" s="30" t="s">
        <v>235</v>
      </c>
    </row>
    <row r="94" spans="1:13" ht="51" x14ac:dyDescent="0.25">
      <c r="A94" s="14">
        <f t="shared" si="3"/>
        <v>88</v>
      </c>
      <c r="B94" s="39" t="s">
        <v>295</v>
      </c>
      <c r="C94" s="39" t="s">
        <v>296</v>
      </c>
      <c r="D94" s="59" t="s">
        <v>332</v>
      </c>
      <c r="E94" s="36" t="s">
        <v>292</v>
      </c>
      <c r="F94" s="30" t="s">
        <v>260</v>
      </c>
      <c r="G94" s="30" t="s">
        <v>65</v>
      </c>
      <c r="H94" s="31">
        <v>2544000</v>
      </c>
      <c r="I94" s="38">
        <v>3816</v>
      </c>
      <c r="J94" s="27" t="s">
        <v>333</v>
      </c>
      <c r="K94" s="27" t="s">
        <v>328</v>
      </c>
      <c r="L94" s="27" t="s">
        <v>329</v>
      </c>
      <c r="M94" s="30" t="s">
        <v>54</v>
      </c>
    </row>
    <row r="95" spans="1:13" ht="51" x14ac:dyDescent="0.25">
      <c r="A95" s="14">
        <f t="shared" si="3"/>
        <v>89</v>
      </c>
      <c r="B95" s="26" t="s">
        <v>334</v>
      </c>
      <c r="C95" s="26" t="s">
        <v>335</v>
      </c>
      <c r="D95" s="59" t="s">
        <v>332</v>
      </c>
      <c r="E95" s="34" t="s">
        <v>292</v>
      </c>
      <c r="F95" s="30" t="s">
        <v>260</v>
      </c>
      <c r="G95" s="30" t="s">
        <v>272</v>
      </c>
      <c r="H95" s="31">
        <v>2700</v>
      </c>
      <c r="I95" s="38">
        <v>3861</v>
      </c>
      <c r="J95" s="26" t="s">
        <v>336</v>
      </c>
      <c r="K95" s="27" t="s">
        <v>331</v>
      </c>
      <c r="L95" s="26" t="s">
        <v>141</v>
      </c>
      <c r="M95" s="30" t="s">
        <v>54</v>
      </c>
    </row>
    <row r="96" spans="1:13" ht="51" x14ac:dyDescent="0.25">
      <c r="A96" s="14">
        <f t="shared" si="3"/>
        <v>90</v>
      </c>
      <c r="B96" s="30" t="s">
        <v>337</v>
      </c>
      <c r="C96" s="39" t="s">
        <v>337</v>
      </c>
      <c r="D96" s="40" t="s">
        <v>338</v>
      </c>
      <c r="E96" s="41" t="s">
        <v>339</v>
      </c>
      <c r="F96" s="30" t="s">
        <v>260</v>
      </c>
      <c r="G96" s="30" t="s">
        <v>82</v>
      </c>
      <c r="H96" s="31" t="s">
        <v>82</v>
      </c>
      <c r="I96" s="32">
        <v>200</v>
      </c>
      <c r="J96" s="39" t="s">
        <v>42</v>
      </c>
      <c r="K96" s="39" t="s">
        <v>83</v>
      </c>
      <c r="L96" s="39" t="s">
        <v>42</v>
      </c>
      <c r="M96" s="30" t="s">
        <v>23</v>
      </c>
    </row>
    <row r="97" spans="1:13" ht="51" x14ac:dyDescent="0.25">
      <c r="A97" s="14">
        <f t="shared" si="3"/>
        <v>91</v>
      </c>
      <c r="B97" s="69" t="s">
        <v>340</v>
      </c>
      <c r="C97" s="69" t="s">
        <v>341</v>
      </c>
      <c r="D97" s="40" t="s">
        <v>338</v>
      </c>
      <c r="E97" s="41" t="s">
        <v>339</v>
      </c>
      <c r="F97" s="30" t="s">
        <v>260</v>
      </c>
      <c r="G97" s="30" t="s">
        <v>82</v>
      </c>
      <c r="H97" s="31" t="s">
        <v>82</v>
      </c>
      <c r="I97" s="32">
        <v>100</v>
      </c>
      <c r="J97" s="39" t="s">
        <v>42</v>
      </c>
      <c r="K97" s="39" t="s">
        <v>342</v>
      </c>
      <c r="L97" s="39" t="s">
        <v>343</v>
      </c>
      <c r="M97" s="30" t="s">
        <v>23</v>
      </c>
    </row>
    <row r="98" spans="1:13" ht="51" x14ac:dyDescent="0.25">
      <c r="A98" s="14">
        <f t="shared" si="3"/>
        <v>92</v>
      </c>
      <c r="B98" s="30" t="s">
        <v>337</v>
      </c>
      <c r="C98" s="39" t="s">
        <v>337</v>
      </c>
      <c r="D98" s="40" t="s">
        <v>344</v>
      </c>
      <c r="E98" s="41" t="s">
        <v>339</v>
      </c>
      <c r="F98" s="30" t="s">
        <v>260</v>
      </c>
      <c r="G98" s="30" t="s">
        <v>82</v>
      </c>
      <c r="H98" s="31" t="s">
        <v>82</v>
      </c>
      <c r="I98" s="32">
        <v>600</v>
      </c>
      <c r="J98" s="39" t="s">
        <v>345</v>
      </c>
      <c r="K98" s="39" t="s">
        <v>151</v>
      </c>
      <c r="L98" s="39" t="s">
        <v>152</v>
      </c>
      <c r="M98" s="30" t="s">
        <v>23</v>
      </c>
    </row>
    <row r="99" spans="1:13" ht="51" x14ac:dyDescent="0.25">
      <c r="A99" s="14">
        <f t="shared" si="3"/>
        <v>93</v>
      </c>
      <c r="B99" s="69" t="s">
        <v>257</v>
      </c>
      <c r="C99" s="69" t="s">
        <v>346</v>
      </c>
      <c r="D99" s="40" t="s">
        <v>344</v>
      </c>
      <c r="E99" s="41" t="s">
        <v>339</v>
      </c>
      <c r="F99" s="30" t="s">
        <v>260</v>
      </c>
      <c r="G99" s="30" t="s">
        <v>82</v>
      </c>
      <c r="H99" s="31" t="s">
        <v>82</v>
      </c>
      <c r="I99" s="32">
        <v>300</v>
      </c>
      <c r="J99" s="39" t="s">
        <v>347</v>
      </c>
      <c r="K99" s="39" t="s">
        <v>228</v>
      </c>
      <c r="L99" s="39" t="s">
        <v>348</v>
      </c>
      <c r="M99" s="30" t="s">
        <v>23</v>
      </c>
    </row>
    <row r="100" spans="1:13" ht="38.25" x14ac:dyDescent="0.25">
      <c r="A100" s="14">
        <f t="shared" si="3"/>
        <v>94</v>
      </c>
      <c r="B100" s="44" t="s">
        <v>257</v>
      </c>
      <c r="C100" s="44" t="s">
        <v>346</v>
      </c>
      <c r="D100" s="40" t="s">
        <v>349</v>
      </c>
      <c r="E100" s="41" t="s">
        <v>339</v>
      </c>
      <c r="F100" s="30" t="s">
        <v>260</v>
      </c>
      <c r="G100" s="30" t="s">
        <v>350</v>
      </c>
      <c r="H100" s="31" t="s">
        <v>350</v>
      </c>
      <c r="I100" s="70">
        <v>600</v>
      </c>
      <c r="J100" s="39" t="s">
        <v>31</v>
      </c>
      <c r="K100" s="39" t="s">
        <v>31</v>
      </c>
      <c r="L100" s="39" t="s">
        <v>31</v>
      </c>
      <c r="M100" s="30" t="s">
        <v>23</v>
      </c>
    </row>
    <row r="101" spans="1:13" ht="38.25" x14ac:dyDescent="0.25">
      <c r="A101" s="14">
        <f t="shared" si="3"/>
        <v>95</v>
      </c>
      <c r="B101" s="39" t="s">
        <v>257</v>
      </c>
      <c r="C101" s="39" t="s">
        <v>351</v>
      </c>
      <c r="D101" s="40" t="s">
        <v>352</v>
      </c>
      <c r="E101" s="41" t="s">
        <v>339</v>
      </c>
      <c r="F101" s="30" t="s">
        <v>260</v>
      </c>
      <c r="G101" s="30" t="s">
        <v>350</v>
      </c>
      <c r="H101" s="31" t="s">
        <v>350</v>
      </c>
      <c r="I101" s="46">
        <f>600-179.62338</f>
        <v>420.37662</v>
      </c>
      <c r="J101" s="39" t="s">
        <v>31</v>
      </c>
      <c r="K101" s="39" t="s">
        <v>31</v>
      </c>
      <c r="L101" s="39" t="s">
        <v>31</v>
      </c>
      <c r="M101" s="30" t="s">
        <v>23</v>
      </c>
    </row>
    <row r="102" spans="1:13" ht="38.25" x14ac:dyDescent="0.25">
      <c r="A102" s="14">
        <f>A101+1</f>
        <v>96</v>
      </c>
      <c r="B102" s="39" t="s">
        <v>257</v>
      </c>
      <c r="C102" s="39" t="s">
        <v>351</v>
      </c>
      <c r="D102" s="40" t="s">
        <v>353</v>
      </c>
      <c r="E102" s="41" t="s">
        <v>339</v>
      </c>
      <c r="F102" s="30" t="s">
        <v>260</v>
      </c>
      <c r="G102" s="30" t="s">
        <v>350</v>
      </c>
      <c r="H102" s="31" t="s">
        <v>350</v>
      </c>
      <c r="I102" s="46">
        <v>179.62338</v>
      </c>
      <c r="J102" s="39" t="s">
        <v>354</v>
      </c>
      <c r="K102" s="39" t="s">
        <v>52</v>
      </c>
      <c r="L102" s="39" t="s">
        <v>47</v>
      </c>
      <c r="M102" s="30" t="s">
        <v>23</v>
      </c>
    </row>
    <row r="103" spans="1:13" ht="38.25" x14ac:dyDescent="0.25">
      <c r="A103" s="14">
        <f>A102+1</f>
        <v>97</v>
      </c>
      <c r="B103" s="39" t="s">
        <v>337</v>
      </c>
      <c r="C103" s="39" t="s">
        <v>337</v>
      </c>
      <c r="D103" s="34" t="s">
        <v>355</v>
      </c>
      <c r="E103" s="71" t="s">
        <v>356</v>
      </c>
      <c r="F103" s="30" t="s">
        <v>260</v>
      </c>
      <c r="G103" s="30" t="s">
        <v>350</v>
      </c>
      <c r="H103" s="31" t="s">
        <v>350</v>
      </c>
      <c r="I103" s="32">
        <v>450</v>
      </c>
      <c r="J103" s="39" t="s">
        <v>31</v>
      </c>
      <c r="K103" s="39" t="s">
        <v>31</v>
      </c>
      <c r="L103" s="39" t="s">
        <v>31</v>
      </c>
      <c r="M103" s="30" t="s">
        <v>153</v>
      </c>
    </row>
    <row r="104" spans="1:13" ht="38.25" x14ac:dyDescent="0.25">
      <c r="A104" s="14">
        <f t="shared" si="3"/>
        <v>98</v>
      </c>
      <c r="B104" s="39" t="s">
        <v>337</v>
      </c>
      <c r="C104" s="39" t="s">
        <v>337</v>
      </c>
      <c r="D104" s="34" t="s">
        <v>357</v>
      </c>
      <c r="E104" s="71" t="s">
        <v>356</v>
      </c>
      <c r="F104" s="30" t="s">
        <v>260</v>
      </c>
      <c r="G104" s="30" t="s">
        <v>350</v>
      </c>
      <c r="H104" s="31" t="s">
        <v>350</v>
      </c>
      <c r="I104" s="32">
        <v>450</v>
      </c>
      <c r="J104" s="39" t="s">
        <v>31</v>
      </c>
      <c r="K104" s="39" t="s">
        <v>31</v>
      </c>
      <c r="L104" s="39" t="s">
        <v>31</v>
      </c>
      <c r="M104" s="30" t="s">
        <v>153</v>
      </c>
    </row>
    <row r="105" spans="1:13" ht="51" x14ac:dyDescent="0.25">
      <c r="A105" s="14">
        <f t="shared" si="3"/>
        <v>99</v>
      </c>
      <c r="B105" s="39" t="s">
        <v>337</v>
      </c>
      <c r="C105" s="39" t="s">
        <v>358</v>
      </c>
      <c r="D105" s="40" t="s">
        <v>359</v>
      </c>
      <c r="E105" s="71" t="s">
        <v>356</v>
      </c>
      <c r="F105" s="30" t="s">
        <v>260</v>
      </c>
      <c r="G105" s="30" t="s">
        <v>82</v>
      </c>
      <c r="H105" s="31" t="s">
        <v>82</v>
      </c>
      <c r="I105" s="32">
        <v>8400</v>
      </c>
      <c r="J105" s="39" t="s">
        <v>360</v>
      </c>
      <c r="K105" s="39" t="s">
        <v>262</v>
      </c>
      <c r="L105" s="39" t="s">
        <v>361</v>
      </c>
      <c r="M105" s="30" t="s">
        <v>23</v>
      </c>
    </row>
    <row r="106" spans="1:13" ht="76.5" x14ac:dyDescent="0.25">
      <c r="A106" s="14">
        <f t="shared" si="3"/>
        <v>100</v>
      </c>
      <c r="B106" s="39" t="s">
        <v>337</v>
      </c>
      <c r="C106" s="39" t="s">
        <v>358</v>
      </c>
      <c r="D106" s="40" t="s">
        <v>362</v>
      </c>
      <c r="E106" s="41" t="s">
        <v>363</v>
      </c>
      <c r="F106" s="30" t="s">
        <v>260</v>
      </c>
      <c r="G106" s="30" t="s">
        <v>82</v>
      </c>
      <c r="H106" s="31" t="s">
        <v>82</v>
      </c>
      <c r="I106" s="32">
        <v>8400</v>
      </c>
      <c r="J106" s="39" t="s">
        <v>364</v>
      </c>
      <c r="K106" s="39" t="s">
        <v>365</v>
      </c>
      <c r="L106" s="39" t="s">
        <v>366</v>
      </c>
      <c r="M106" s="30" t="s">
        <v>235</v>
      </c>
    </row>
    <row r="107" spans="1:13" ht="25.5" x14ac:dyDescent="0.25">
      <c r="A107" s="13">
        <f t="shared" si="3"/>
        <v>101</v>
      </c>
      <c r="B107" s="26" t="s">
        <v>367</v>
      </c>
      <c r="C107" s="27" t="s">
        <v>368</v>
      </c>
      <c r="D107" s="28" t="s">
        <v>369</v>
      </c>
      <c r="E107" s="36" t="s">
        <v>370</v>
      </c>
      <c r="F107" s="26" t="s">
        <v>371</v>
      </c>
      <c r="G107" s="26" t="s">
        <v>372</v>
      </c>
      <c r="H107" s="35">
        <v>145</v>
      </c>
      <c r="I107" s="38">
        <v>541.9</v>
      </c>
      <c r="J107" s="27" t="s">
        <v>169</v>
      </c>
      <c r="K107" s="27" t="s">
        <v>282</v>
      </c>
      <c r="L107" s="27" t="s">
        <v>283</v>
      </c>
      <c r="M107" s="26" t="s">
        <v>23</v>
      </c>
    </row>
    <row r="108" spans="1:13" ht="25.5" x14ac:dyDescent="0.25">
      <c r="A108" s="13">
        <f t="shared" si="3"/>
        <v>102</v>
      </c>
      <c r="B108" s="26" t="s">
        <v>367</v>
      </c>
      <c r="C108" s="27" t="s">
        <v>368</v>
      </c>
      <c r="D108" s="28" t="s">
        <v>369</v>
      </c>
      <c r="E108" s="36" t="s">
        <v>370</v>
      </c>
      <c r="F108" s="26" t="s">
        <v>371</v>
      </c>
      <c r="G108" s="26" t="s">
        <v>372</v>
      </c>
      <c r="H108" s="35">
        <v>85</v>
      </c>
      <c r="I108" s="45">
        <v>327.33199999999999</v>
      </c>
      <c r="J108" s="27" t="s">
        <v>169</v>
      </c>
      <c r="K108" s="27" t="s">
        <v>282</v>
      </c>
      <c r="L108" s="27" t="s">
        <v>283</v>
      </c>
      <c r="M108" s="26" t="s">
        <v>23</v>
      </c>
    </row>
    <row r="109" spans="1:13" ht="25.5" x14ac:dyDescent="0.25">
      <c r="A109" s="13">
        <f t="shared" si="3"/>
        <v>103</v>
      </c>
      <c r="B109" s="26" t="s">
        <v>367</v>
      </c>
      <c r="C109" s="27" t="s">
        <v>368</v>
      </c>
      <c r="D109" s="28" t="s">
        <v>373</v>
      </c>
      <c r="E109" s="36" t="s">
        <v>370</v>
      </c>
      <c r="F109" s="26" t="s">
        <v>371</v>
      </c>
      <c r="G109" s="26" t="s">
        <v>372</v>
      </c>
      <c r="H109" s="35">
        <v>270</v>
      </c>
      <c r="I109" s="38">
        <v>189</v>
      </c>
      <c r="J109" s="27" t="s">
        <v>169</v>
      </c>
      <c r="K109" s="27" t="s">
        <v>146</v>
      </c>
      <c r="L109" s="27" t="s">
        <v>283</v>
      </c>
      <c r="M109" s="26" t="s">
        <v>33</v>
      </c>
    </row>
    <row r="110" spans="1:13" ht="25.5" x14ac:dyDescent="0.25">
      <c r="A110" s="13">
        <f t="shared" si="3"/>
        <v>104</v>
      </c>
      <c r="B110" s="23" t="s">
        <v>374</v>
      </c>
      <c r="C110" s="23" t="s">
        <v>375</v>
      </c>
      <c r="D110" s="72" t="s">
        <v>376</v>
      </c>
      <c r="E110" s="72" t="s">
        <v>377</v>
      </c>
      <c r="F110" s="23" t="s">
        <v>378</v>
      </c>
      <c r="G110" s="23" t="s">
        <v>65</v>
      </c>
      <c r="H110" s="23">
        <v>1</v>
      </c>
      <c r="I110" s="73">
        <v>405.92</v>
      </c>
      <c r="J110" s="23" t="s">
        <v>379</v>
      </c>
      <c r="K110" s="23" t="s">
        <v>67</v>
      </c>
      <c r="L110" s="23" t="s">
        <v>379</v>
      </c>
      <c r="M110" s="26" t="s">
        <v>33</v>
      </c>
    </row>
    <row r="111" spans="1:13" ht="38.25" x14ac:dyDescent="0.25">
      <c r="A111" s="13">
        <f t="shared" si="3"/>
        <v>105</v>
      </c>
      <c r="B111" s="27" t="s">
        <v>380</v>
      </c>
      <c r="C111" s="27" t="s">
        <v>381</v>
      </c>
      <c r="D111" s="28" t="s">
        <v>382</v>
      </c>
      <c r="E111" s="36" t="s">
        <v>195</v>
      </c>
      <c r="F111" s="26" t="s">
        <v>378</v>
      </c>
      <c r="G111" s="26" t="s">
        <v>65</v>
      </c>
      <c r="H111" s="35">
        <v>1</v>
      </c>
      <c r="I111" s="38">
        <v>120</v>
      </c>
      <c r="J111" s="27" t="s">
        <v>379</v>
      </c>
      <c r="K111" s="27" t="s">
        <v>383</v>
      </c>
      <c r="L111" s="27" t="s">
        <v>379</v>
      </c>
      <c r="M111" s="26" t="s">
        <v>23</v>
      </c>
    </row>
    <row r="112" spans="1:13" ht="51" x14ac:dyDescent="0.25">
      <c r="A112" s="13">
        <f t="shared" si="3"/>
        <v>106</v>
      </c>
      <c r="B112" s="33" t="s">
        <v>384</v>
      </c>
      <c r="C112" s="24" t="s">
        <v>385</v>
      </c>
      <c r="D112" s="29" t="s">
        <v>386</v>
      </c>
      <c r="E112" s="36" t="s">
        <v>370</v>
      </c>
      <c r="F112" s="24" t="s">
        <v>371</v>
      </c>
      <c r="G112" s="24" t="s">
        <v>19</v>
      </c>
      <c r="H112" s="74" t="s">
        <v>387</v>
      </c>
      <c r="I112" s="75">
        <v>2496</v>
      </c>
      <c r="J112" s="24" t="s">
        <v>388</v>
      </c>
      <c r="K112" s="24" t="s">
        <v>31</v>
      </c>
      <c r="L112" s="24" t="s">
        <v>31</v>
      </c>
      <c r="M112" s="24" t="s">
        <v>389</v>
      </c>
    </row>
    <row r="113" spans="1:13" ht="51" x14ac:dyDescent="0.25">
      <c r="A113" s="13">
        <f t="shared" si="3"/>
        <v>107</v>
      </c>
      <c r="B113" s="26" t="s">
        <v>367</v>
      </c>
      <c r="C113" s="27" t="s">
        <v>368</v>
      </c>
      <c r="D113" s="28" t="s">
        <v>369</v>
      </c>
      <c r="E113" s="36" t="s">
        <v>370</v>
      </c>
      <c r="F113" s="26" t="s">
        <v>371</v>
      </c>
      <c r="G113" s="26" t="s">
        <v>82</v>
      </c>
      <c r="H113" s="35" t="s">
        <v>82</v>
      </c>
      <c r="I113" s="38">
        <v>969.7</v>
      </c>
      <c r="J113" s="27" t="s">
        <v>169</v>
      </c>
      <c r="K113" s="27" t="s">
        <v>282</v>
      </c>
      <c r="L113" s="27" t="s">
        <v>283</v>
      </c>
      <c r="M113" s="26" t="s">
        <v>153</v>
      </c>
    </row>
    <row r="114" spans="1:13" ht="25.5" x14ac:dyDescent="0.25">
      <c r="A114" s="13">
        <f t="shared" si="3"/>
        <v>108</v>
      </c>
      <c r="B114" s="26" t="s">
        <v>390</v>
      </c>
      <c r="C114" s="27" t="s">
        <v>391</v>
      </c>
      <c r="D114" s="28" t="s">
        <v>392</v>
      </c>
      <c r="E114" s="36" t="s">
        <v>393</v>
      </c>
      <c r="F114" s="26" t="s">
        <v>92</v>
      </c>
      <c r="G114" s="30" t="s">
        <v>65</v>
      </c>
      <c r="H114" s="35">
        <v>1</v>
      </c>
      <c r="I114" s="38">
        <v>380</v>
      </c>
      <c r="J114" s="27" t="s">
        <v>224</v>
      </c>
      <c r="K114" s="27" t="s">
        <v>48</v>
      </c>
      <c r="L114" s="27" t="s">
        <v>48</v>
      </c>
      <c r="M114" s="26" t="s">
        <v>23</v>
      </c>
    </row>
    <row r="115" spans="1:13" ht="25.5" x14ac:dyDescent="0.25">
      <c r="A115" s="13">
        <f t="shared" si="3"/>
        <v>109</v>
      </c>
      <c r="B115" s="26" t="s">
        <v>129</v>
      </c>
      <c r="C115" s="27" t="s">
        <v>129</v>
      </c>
      <c r="D115" s="28" t="s">
        <v>394</v>
      </c>
      <c r="E115" s="36" t="s">
        <v>91</v>
      </c>
      <c r="F115" s="26" t="s">
        <v>92</v>
      </c>
      <c r="G115" s="30" t="s">
        <v>65</v>
      </c>
      <c r="H115" s="35">
        <v>650</v>
      </c>
      <c r="I115" s="38">
        <v>380</v>
      </c>
      <c r="J115" s="27" t="s">
        <v>224</v>
      </c>
      <c r="K115" s="27" t="s">
        <v>48</v>
      </c>
      <c r="L115" s="27" t="s">
        <v>48</v>
      </c>
      <c r="M115" s="26" t="s">
        <v>23</v>
      </c>
    </row>
    <row r="116" spans="1:13" ht="38.25" x14ac:dyDescent="0.25">
      <c r="A116" s="13">
        <f t="shared" si="3"/>
        <v>110</v>
      </c>
      <c r="B116" s="26" t="s">
        <v>129</v>
      </c>
      <c r="C116" s="27" t="s">
        <v>129</v>
      </c>
      <c r="D116" s="28" t="s">
        <v>395</v>
      </c>
      <c r="E116" s="36" t="s">
        <v>91</v>
      </c>
      <c r="F116" s="26" t="s">
        <v>131</v>
      </c>
      <c r="G116" s="30" t="s">
        <v>65</v>
      </c>
      <c r="H116" s="35">
        <v>1</v>
      </c>
      <c r="I116" s="45">
        <v>56.511000000000003</v>
      </c>
      <c r="J116" s="27" t="s">
        <v>52</v>
      </c>
      <c r="K116" s="27" t="s">
        <v>244</v>
      </c>
      <c r="L116" s="27" t="s">
        <v>48</v>
      </c>
      <c r="M116" s="26" t="s">
        <v>153</v>
      </c>
    </row>
    <row r="117" spans="1:13" ht="38.25" x14ac:dyDescent="0.25">
      <c r="A117" s="13">
        <f t="shared" si="3"/>
        <v>111</v>
      </c>
      <c r="B117" s="26" t="s">
        <v>396</v>
      </c>
      <c r="C117" s="27" t="s">
        <v>397</v>
      </c>
      <c r="D117" s="28" t="s">
        <v>398</v>
      </c>
      <c r="E117" s="36" t="s">
        <v>393</v>
      </c>
      <c r="F117" s="26" t="s">
        <v>92</v>
      </c>
      <c r="G117" s="30" t="s">
        <v>65</v>
      </c>
      <c r="H117" s="35">
        <v>4</v>
      </c>
      <c r="I117" s="38">
        <v>126</v>
      </c>
      <c r="J117" s="27" t="s">
        <v>228</v>
      </c>
      <c r="K117" s="27" t="s">
        <v>52</v>
      </c>
      <c r="L117" s="27" t="s">
        <v>52</v>
      </c>
      <c r="M117" s="26" t="s">
        <v>235</v>
      </c>
    </row>
    <row r="118" spans="1:13" ht="51" x14ac:dyDescent="0.25">
      <c r="A118" s="14">
        <f t="shared" si="3"/>
        <v>112</v>
      </c>
      <c r="B118" s="39" t="s">
        <v>399</v>
      </c>
      <c r="C118" s="39" t="s">
        <v>400</v>
      </c>
      <c r="D118" s="40" t="s">
        <v>401</v>
      </c>
      <c r="E118" s="41" t="s">
        <v>402</v>
      </c>
      <c r="F118" s="56" t="s">
        <v>196</v>
      </c>
      <c r="G118" s="30" t="s">
        <v>65</v>
      </c>
      <c r="H118" s="31" t="s">
        <v>403</v>
      </c>
      <c r="I118" s="32">
        <v>2500</v>
      </c>
      <c r="J118" s="39" t="s">
        <v>404</v>
      </c>
      <c r="K118" s="39" t="s">
        <v>32</v>
      </c>
      <c r="L118" s="39" t="s">
        <v>31</v>
      </c>
      <c r="M118" s="26" t="s">
        <v>23</v>
      </c>
    </row>
    <row r="119" spans="1:13" ht="51" x14ac:dyDescent="0.25">
      <c r="A119" s="14">
        <f t="shared" si="3"/>
        <v>113</v>
      </c>
      <c r="B119" s="39" t="s">
        <v>399</v>
      </c>
      <c r="C119" s="39" t="s">
        <v>400</v>
      </c>
      <c r="D119" s="40" t="s">
        <v>405</v>
      </c>
      <c r="E119" s="41" t="s">
        <v>402</v>
      </c>
      <c r="F119" s="56" t="s">
        <v>196</v>
      </c>
      <c r="G119" s="30" t="s">
        <v>65</v>
      </c>
      <c r="H119" s="31" t="s">
        <v>403</v>
      </c>
      <c r="I119" s="32">
        <v>5500</v>
      </c>
      <c r="J119" s="39" t="s">
        <v>404</v>
      </c>
      <c r="K119" s="39" t="s">
        <v>406</v>
      </c>
      <c r="L119" s="39" t="s">
        <v>31</v>
      </c>
      <c r="M119" s="26" t="s">
        <v>23</v>
      </c>
    </row>
    <row r="120" spans="1:13" ht="51" x14ac:dyDescent="0.25">
      <c r="A120" s="14">
        <f>A119+1</f>
        <v>114</v>
      </c>
      <c r="B120" s="39" t="s">
        <v>407</v>
      </c>
      <c r="C120" s="39" t="s">
        <v>407</v>
      </c>
      <c r="D120" s="40" t="s">
        <v>408</v>
      </c>
      <c r="E120" s="41" t="s">
        <v>402</v>
      </c>
      <c r="F120" s="56" t="s">
        <v>196</v>
      </c>
      <c r="G120" s="30" t="s">
        <v>409</v>
      </c>
      <c r="H120" s="31" t="s">
        <v>403</v>
      </c>
      <c r="I120" s="32">
        <v>4500</v>
      </c>
      <c r="J120" s="39" t="s">
        <v>404</v>
      </c>
      <c r="K120" s="39" t="s">
        <v>406</v>
      </c>
      <c r="L120" s="39" t="s">
        <v>31</v>
      </c>
      <c r="M120" s="26" t="s">
        <v>23</v>
      </c>
    </row>
    <row r="121" spans="1:13" ht="51" x14ac:dyDescent="0.25">
      <c r="A121" s="14">
        <f>A120+1</f>
        <v>115</v>
      </c>
      <c r="B121" s="39" t="s">
        <v>410</v>
      </c>
      <c r="C121" s="39" t="s">
        <v>411</v>
      </c>
      <c r="D121" s="40" t="s">
        <v>412</v>
      </c>
      <c r="E121" s="41" t="s">
        <v>402</v>
      </c>
      <c r="F121" s="56" t="s">
        <v>196</v>
      </c>
      <c r="G121" s="30" t="s">
        <v>65</v>
      </c>
      <c r="H121" s="31" t="s">
        <v>403</v>
      </c>
      <c r="I121" s="32">
        <v>1500</v>
      </c>
      <c r="J121" s="39" t="s">
        <v>404</v>
      </c>
      <c r="K121" s="39" t="s">
        <v>406</v>
      </c>
      <c r="L121" s="39" t="s">
        <v>31</v>
      </c>
      <c r="M121" s="26" t="s">
        <v>23</v>
      </c>
    </row>
    <row r="122" spans="1:13" ht="51" x14ac:dyDescent="0.25">
      <c r="A122" s="14">
        <f>A121+1</f>
        <v>116</v>
      </c>
      <c r="B122" s="39" t="s">
        <v>399</v>
      </c>
      <c r="C122" s="39" t="s">
        <v>413</v>
      </c>
      <c r="D122" s="40" t="s">
        <v>414</v>
      </c>
      <c r="E122" s="41" t="s">
        <v>402</v>
      </c>
      <c r="F122" s="56" t="s">
        <v>196</v>
      </c>
      <c r="G122" s="30" t="s">
        <v>65</v>
      </c>
      <c r="H122" s="31" t="s">
        <v>403</v>
      </c>
      <c r="I122" s="32">
        <v>800</v>
      </c>
      <c r="J122" s="39" t="s">
        <v>404</v>
      </c>
      <c r="K122" s="39" t="s">
        <v>406</v>
      </c>
      <c r="L122" s="39" t="s">
        <v>31</v>
      </c>
      <c r="M122" s="26" t="s">
        <v>23</v>
      </c>
    </row>
    <row r="123" spans="1:13" ht="51" x14ac:dyDescent="0.25">
      <c r="A123" s="14">
        <f>A122+1</f>
        <v>117</v>
      </c>
      <c r="B123" s="39" t="s">
        <v>415</v>
      </c>
      <c r="C123" s="39" t="s">
        <v>400</v>
      </c>
      <c r="D123" s="40" t="s">
        <v>416</v>
      </c>
      <c r="E123" s="41" t="s">
        <v>402</v>
      </c>
      <c r="F123" s="56" t="s">
        <v>196</v>
      </c>
      <c r="G123" s="30" t="s">
        <v>65</v>
      </c>
      <c r="H123" s="31" t="s">
        <v>403</v>
      </c>
      <c r="I123" s="32">
        <v>200</v>
      </c>
      <c r="J123" s="39" t="s">
        <v>404</v>
      </c>
      <c r="K123" s="39" t="s">
        <v>406</v>
      </c>
      <c r="L123" s="39" t="s">
        <v>31</v>
      </c>
      <c r="M123" s="26" t="s">
        <v>23</v>
      </c>
    </row>
    <row r="124" spans="1:13" ht="76.5" x14ac:dyDescent="0.25">
      <c r="A124" s="14">
        <f t="shared" ref="A124:A142" si="4">A123+1</f>
        <v>118</v>
      </c>
      <c r="B124" s="30" t="s">
        <v>417</v>
      </c>
      <c r="C124" s="39" t="s">
        <v>418</v>
      </c>
      <c r="D124" s="34" t="s">
        <v>419</v>
      </c>
      <c r="E124" s="76" t="s">
        <v>420</v>
      </c>
      <c r="F124" s="77" t="s">
        <v>421</v>
      </c>
      <c r="G124" s="30" t="s">
        <v>422</v>
      </c>
      <c r="H124" s="31">
        <v>161.35</v>
      </c>
      <c r="I124" s="42">
        <v>629.26499999999999</v>
      </c>
      <c r="J124" s="44" t="s">
        <v>423</v>
      </c>
      <c r="K124" s="39" t="s">
        <v>43</v>
      </c>
      <c r="L124" s="39" t="s">
        <v>31</v>
      </c>
      <c r="M124" s="56" t="s">
        <v>23</v>
      </c>
    </row>
    <row r="125" spans="1:13" ht="76.5" x14ac:dyDescent="0.25">
      <c r="A125" s="14">
        <f t="shared" si="4"/>
        <v>119</v>
      </c>
      <c r="B125" s="30" t="s">
        <v>424</v>
      </c>
      <c r="C125" s="39" t="s">
        <v>425</v>
      </c>
      <c r="D125" s="34" t="s">
        <v>426</v>
      </c>
      <c r="E125" s="76" t="s">
        <v>427</v>
      </c>
      <c r="F125" s="56" t="s">
        <v>196</v>
      </c>
      <c r="G125" s="30" t="s">
        <v>65</v>
      </c>
      <c r="H125" s="31" t="s">
        <v>387</v>
      </c>
      <c r="I125" s="42">
        <v>373.42500000000001</v>
      </c>
      <c r="J125" s="44" t="s">
        <v>423</v>
      </c>
      <c r="K125" s="39" t="s">
        <v>32</v>
      </c>
      <c r="L125" s="39" t="s">
        <v>133</v>
      </c>
      <c r="M125" s="56" t="s">
        <v>235</v>
      </c>
    </row>
    <row r="126" spans="1:13" ht="76.5" x14ac:dyDescent="0.25">
      <c r="A126" s="14">
        <f t="shared" si="4"/>
        <v>120</v>
      </c>
      <c r="B126" s="30" t="s">
        <v>428</v>
      </c>
      <c r="C126" s="39" t="s">
        <v>429</v>
      </c>
      <c r="D126" s="34" t="s">
        <v>430</v>
      </c>
      <c r="E126" s="76" t="s">
        <v>427</v>
      </c>
      <c r="F126" s="56" t="s">
        <v>196</v>
      </c>
      <c r="G126" s="30" t="s">
        <v>65</v>
      </c>
      <c r="H126" s="31" t="s">
        <v>387</v>
      </c>
      <c r="I126" s="46">
        <v>113.2898</v>
      </c>
      <c r="J126" s="44" t="s">
        <v>423</v>
      </c>
      <c r="K126" s="39" t="s">
        <v>32</v>
      </c>
      <c r="L126" s="39" t="s">
        <v>133</v>
      </c>
      <c r="M126" s="56" t="s">
        <v>235</v>
      </c>
    </row>
    <row r="127" spans="1:13" x14ac:dyDescent="0.25">
      <c r="A127" s="15">
        <f t="shared" si="4"/>
        <v>121</v>
      </c>
      <c r="B127" s="48" t="s">
        <v>431</v>
      </c>
      <c r="C127" s="49" t="s">
        <v>431</v>
      </c>
      <c r="D127" s="50" t="s">
        <v>432</v>
      </c>
      <c r="E127" s="78" t="s">
        <v>433</v>
      </c>
      <c r="F127" s="79" t="s">
        <v>434</v>
      </c>
      <c r="G127" s="48" t="s">
        <v>435</v>
      </c>
      <c r="H127" s="53" t="s">
        <v>387</v>
      </c>
      <c r="I127" s="54">
        <v>6500</v>
      </c>
      <c r="J127" s="55" t="s">
        <v>423</v>
      </c>
      <c r="K127" s="49" t="s">
        <v>48</v>
      </c>
      <c r="L127" s="49" t="s">
        <v>36</v>
      </c>
      <c r="M127" s="52" t="s">
        <v>164</v>
      </c>
    </row>
    <row r="128" spans="1:13" x14ac:dyDescent="0.25">
      <c r="A128" s="15"/>
      <c r="B128" s="48"/>
      <c r="C128" s="49"/>
      <c r="D128" s="50"/>
      <c r="E128" s="78"/>
      <c r="F128" s="79"/>
      <c r="G128" s="48"/>
      <c r="H128" s="53"/>
      <c r="I128" s="54"/>
      <c r="J128" s="55"/>
      <c r="K128" s="49"/>
      <c r="L128" s="49"/>
      <c r="M128" s="52"/>
    </row>
    <row r="129" spans="1:13" x14ac:dyDescent="0.25">
      <c r="A129" s="15"/>
      <c r="B129" s="48"/>
      <c r="C129" s="49"/>
      <c r="D129" s="50"/>
      <c r="E129" s="78"/>
      <c r="F129" s="79"/>
      <c r="G129" s="48"/>
      <c r="H129" s="53"/>
      <c r="I129" s="54"/>
      <c r="J129" s="55"/>
      <c r="K129" s="49"/>
      <c r="L129" s="49"/>
      <c r="M129" s="52"/>
    </row>
    <row r="130" spans="1:13" ht="51" x14ac:dyDescent="0.25">
      <c r="A130" s="14">
        <f>A127+1</f>
        <v>122</v>
      </c>
      <c r="B130" s="30" t="s">
        <v>49</v>
      </c>
      <c r="C130" s="39" t="s">
        <v>49</v>
      </c>
      <c r="D130" s="40" t="s">
        <v>436</v>
      </c>
      <c r="E130" s="36" t="s">
        <v>46</v>
      </c>
      <c r="F130" s="26" t="s">
        <v>18</v>
      </c>
      <c r="G130" s="30" t="s">
        <v>19</v>
      </c>
      <c r="H130" s="31">
        <v>1</v>
      </c>
      <c r="I130" s="32">
        <v>350</v>
      </c>
      <c r="J130" s="39" t="s">
        <v>68</v>
      </c>
      <c r="K130" s="39" t="s">
        <v>47</v>
      </c>
      <c r="L130" s="39" t="s">
        <v>437</v>
      </c>
      <c r="M130" s="30" t="s">
        <v>54</v>
      </c>
    </row>
    <row r="131" spans="1:13" ht="63.75" x14ac:dyDescent="0.25">
      <c r="A131" s="14">
        <f t="shared" si="4"/>
        <v>123</v>
      </c>
      <c r="B131" s="80" t="s">
        <v>438</v>
      </c>
      <c r="C131" s="39" t="s">
        <v>439</v>
      </c>
      <c r="D131" s="40" t="s">
        <v>440</v>
      </c>
      <c r="E131" s="41" t="s">
        <v>46</v>
      </c>
      <c r="F131" s="30" t="s">
        <v>18</v>
      </c>
      <c r="G131" s="30" t="s">
        <v>350</v>
      </c>
      <c r="H131" s="31" t="s">
        <v>350</v>
      </c>
      <c r="I131" s="32">
        <v>150</v>
      </c>
      <c r="J131" s="39" t="s">
        <v>441</v>
      </c>
      <c r="K131" s="39" t="s">
        <v>43</v>
      </c>
      <c r="L131" s="44" t="s">
        <v>83</v>
      </c>
      <c r="M131" s="30" t="s">
        <v>23</v>
      </c>
    </row>
    <row r="132" spans="1:13" ht="51" x14ac:dyDescent="0.25">
      <c r="A132" s="14">
        <f t="shared" si="4"/>
        <v>124</v>
      </c>
      <c r="B132" s="80" t="s">
        <v>442</v>
      </c>
      <c r="C132" s="39" t="s">
        <v>443</v>
      </c>
      <c r="D132" s="40" t="s">
        <v>444</v>
      </c>
      <c r="E132" s="41" t="s">
        <v>46</v>
      </c>
      <c r="F132" s="30" t="s">
        <v>18</v>
      </c>
      <c r="G132" s="30" t="s">
        <v>19</v>
      </c>
      <c r="H132" s="31">
        <v>1</v>
      </c>
      <c r="I132" s="32">
        <v>100</v>
      </c>
      <c r="J132" s="39" t="s">
        <v>445</v>
      </c>
      <c r="K132" s="39" t="s">
        <v>52</v>
      </c>
      <c r="L132" s="44" t="s">
        <v>446</v>
      </c>
      <c r="M132" s="30" t="s">
        <v>37</v>
      </c>
    </row>
    <row r="133" spans="1:13" ht="25.5" x14ac:dyDescent="0.25">
      <c r="A133" s="14">
        <f t="shared" si="4"/>
        <v>125</v>
      </c>
      <c r="B133" s="30" t="s">
        <v>447</v>
      </c>
      <c r="C133" s="39" t="s">
        <v>448</v>
      </c>
      <c r="D133" s="34" t="s">
        <v>449</v>
      </c>
      <c r="E133" s="81" t="s">
        <v>450</v>
      </c>
      <c r="F133" s="77" t="s">
        <v>18</v>
      </c>
      <c r="G133" s="30" t="s">
        <v>435</v>
      </c>
      <c r="H133" s="31">
        <v>70</v>
      </c>
      <c r="I133" s="32">
        <v>371</v>
      </c>
      <c r="J133" s="44" t="s">
        <v>451</v>
      </c>
      <c r="K133" s="39" t="s">
        <v>48</v>
      </c>
      <c r="L133" s="39" t="s">
        <v>48</v>
      </c>
      <c r="M133" s="56" t="s">
        <v>23</v>
      </c>
    </row>
    <row r="134" spans="1:13" ht="51" x14ac:dyDescent="0.25">
      <c r="A134" s="14">
        <f t="shared" si="4"/>
        <v>126</v>
      </c>
      <c r="B134" s="30" t="s">
        <v>452</v>
      </c>
      <c r="C134" s="39" t="s">
        <v>452</v>
      </c>
      <c r="D134" s="34" t="s">
        <v>453</v>
      </c>
      <c r="E134" s="76" t="s">
        <v>450</v>
      </c>
      <c r="F134" s="77" t="s">
        <v>18</v>
      </c>
      <c r="G134" s="30" t="s">
        <v>454</v>
      </c>
      <c r="H134" s="31" t="s">
        <v>454</v>
      </c>
      <c r="I134" s="32">
        <v>3795</v>
      </c>
      <c r="J134" s="44" t="s">
        <v>455</v>
      </c>
      <c r="K134" s="39" t="s">
        <v>83</v>
      </c>
      <c r="L134" s="39" t="s">
        <v>42</v>
      </c>
      <c r="M134" s="56" t="s">
        <v>54</v>
      </c>
    </row>
    <row r="135" spans="1:13" ht="25.5" x14ac:dyDescent="0.25">
      <c r="A135" s="14">
        <f t="shared" si="4"/>
        <v>127</v>
      </c>
      <c r="B135" s="39" t="s">
        <v>456</v>
      </c>
      <c r="C135" s="39" t="s">
        <v>456</v>
      </c>
      <c r="D135" s="34" t="s">
        <v>457</v>
      </c>
      <c r="E135" s="29" t="s">
        <v>63</v>
      </c>
      <c r="F135" s="77" t="s">
        <v>458</v>
      </c>
      <c r="G135" s="30" t="s">
        <v>65</v>
      </c>
      <c r="H135" s="31">
        <v>3</v>
      </c>
      <c r="I135" s="42">
        <v>999.43899999999996</v>
      </c>
      <c r="J135" s="44" t="s">
        <v>459</v>
      </c>
      <c r="K135" s="39" t="s">
        <v>383</v>
      </c>
      <c r="L135" s="39" t="s">
        <v>460</v>
      </c>
      <c r="M135" s="56" t="s">
        <v>23</v>
      </c>
    </row>
    <row r="136" spans="1:13" ht="63.75" x14ac:dyDescent="0.25">
      <c r="A136" s="14">
        <f t="shared" si="4"/>
        <v>128</v>
      </c>
      <c r="B136" s="39" t="s">
        <v>461</v>
      </c>
      <c r="C136" s="39" t="s">
        <v>85</v>
      </c>
      <c r="D136" s="34" t="s">
        <v>462</v>
      </c>
      <c r="E136" s="76" t="s">
        <v>463</v>
      </c>
      <c r="F136" s="77" t="s">
        <v>88</v>
      </c>
      <c r="G136" s="30" t="s">
        <v>19</v>
      </c>
      <c r="H136" s="31">
        <v>15</v>
      </c>
      <c r="I136" s="42">
        <v>21499.668000000001</v>
      </c>
      <c r="J136" s="44" t="s">
        <v>464</v>
      </c>
      <c r="K136" s="39" t="s">
        <v>67</v>
      </c>
      <c r="L136" s="39" t="s">
        <v>343</v>
      </c>
      <c r="M136" s="56" t="s">
        <v>308</v>
      </c>
    </row>
    <row r="137" spans="1:13" ht="25.5" x14ac:dyDescent="0.25">
      <c r="A137" s="14">
        <f t="shared" si="4"/>
        <v>129</v>
      </c>
      <c r="B137" s="30" t="s">
        <v>465</v>
      </c>
      <c r="C137" s="39" t="s">
        <v>466</v>
      </c>
      <c r="D137" s="34" t="s">
        <v>467</v>
      </c>
      <c r="E137" s="76" t="s">
        <v>468</v>
      </c>
      <c r="F137" s="77" t="s">
        <v>18</v>
      </c>
      <c r="G137" s="30" t="s">
        <v>469</v>
      </c>
      <c r="H137" s="31">
        <v>250000</v>
      </c>
      <c r="I137" s="32">
        <v>2500</v>
      </c>
      <c r="J137" s="44" t="s">
        <v>441</v>
      </c>
      <c r="K137" s="39" t="s">
        <v>43</v>
      </c>
      <c r="L137" s="39" t="s">
        <v>470</v>
      </c>
      <c r="M137" s="56" t="s">
        <v>23</v>
      </c>
    </row>
    <row r="138" spans="1:13" ht="38.25" x14ac:dyDescent="0.25">
      <c r="A138" s="14">
        <f t="shared" si="4"/>
        <v>130</v>
      </c>
      <c r="B138" s="30" t="s">
        <v>471</v>
      </c>
      <c r="C138" s="39" t="s">
        <v>471</v>
      </c>
      <c r="D138" s="34" t="s">
        <v>472</v>
      </c>
      <c r="E138" s="76" t="s">
        <v>473</v>
      </c>
      <c r="F138" s="77" t="s">
        <v>18</v>
      </c>
      <c r="G138" s="30" t="s">
        <v>422</v>
      </c>
      <c r="H138" s="31" t="s">
        <v>403</v>
      </c>
      <c r="I138" s="32">
        <v>2000</v>
      </c>
      <c r="J138" s="44" t="s">
        <v>451</v>
      </c>
      <c r="K138" s="39" t="s">
        <v>406</v>
      </c>
      <c r="L138" s="39" t="s">
        <v>474</v>
      </c>
      <c r="M138" s="56" t="s">
        <v>23</v>
      </c>
    </row>
    <row r="139" spans="1:13" ht="38.25" x14ac:dyDescent="0.25">
      <c r="A139" s="14">
        <f t="shared" si="4"/>
        <v>131</v>
      </c>
      <c r="B139" s="30" t="s">
        <v>471</v>
      </c>
      <c r="C139" s="39" t="s">
        <v>475</v>
      </c>
      <c r="D139" s="34" t="s">
        <v>476</v>
      </c>
      <c r="E139" s="76" t="s">
        <v>473</v>
      </c>
      <c r="F139" s="77" t="s">
        <v>18</v>
      </c>
      <c r="G139" s="30" t="s">
        <v>435</v>
      </c>
      <c r="H139" s="31" t="s">
        <v>403</v>
      </c>
      <c r="I139" s="32">
        <v>800</v>
      </c>
      <c r="J139" s="44" t="s">
        <v>451</v>
      </c>
      <c r="K139" s="39" t="s">
        <v>406</v>
      </c>
      <c r="L139" s="39" t="s">
        <v>474</v>
      </c>
      <c r="M139" s="56" t="s">
        <v>23</v>
      </c>
    </row>
    <row r="140" spans="1:13" ht="38.25" x14ac:dyDescent="0.25">
      <c r="A140" s="14">
        <f t="shared" si="4"/>
        <v>132</v>
      </c>
      <c r="B140" s="30" t="s">
        <v>471</v>
      </c>
      <c r="C140" s="39" t="s">
        <v>477</v>
      </c>
      <c r="D140" s="34" t="s">
        <v>478</v>
      </c>
      <c r="E140" s="76" t="s">
        <v>473</v>
      </c>
      <c r="F140" s="77" t="s">
        <v>18</v>
      </c>
      <c r="G140" s="30" t="s">
        <v>435</v>
      </c>
      <c r="H140" s="31" t="s">
        <v>403</v>
      </c>
      <c r="I140" s="32">
        <v>2300</v>
      </c>
      <c r="J140" s="44" t="s">
        <v>451</v>
      </c>
      <c r="K140" s="39" t="s">
        <v>406</v>
      </c>
      <c r="L140" s="39" t="s">
        <v>474</v>
      </c>
      <c r="M140" s="56" t="s">
        <v>23</v>
      </c>
    </row>
    <row r="141" spans="1:13" ht="38.25" x14ac:dyDescent="0.25">
      <c r="A141" s="14">
        <f t="shared" si="4"/>
        <v>133</v>
      </c>
      <c r="B141" s="30" t="s">
        <v>471</v>
      </c>
      <c r="C141" s="39" t="s">
        <v>477</v>
      </c>
      <c r="D141" s="34" t="s">
        <v>479</v>
      </c>
      <c r="E141" s="76" t="s">
        <v>473</v>
      </c>
      <c r="F141" s="77" t="s">
        <v>18</v>
      </c>
      <c r="G141" s="30" t="s">
        <v>435</v>
      </c>
      <c r="H141" s="31" t="s">
        <v>403</v>
      </c>
      <c r="I141" s="32">
        <v>800</v>
      </c>
      <c r="J141" s="44" t="s">
        <v>451</v>
      </c>
      <c r="K141" s="39" t="s">
        <v>406</v>
      </c>
      <c r="L141" s="39" t="s">
        <v>474</v>
      </c>
      <c r="M141" s="56" t="s">
        <v>23</v>
      </c>
    </row>
    <row r="142" spans="1:13" ht="38.25" x14ac:dyDescent="0.25">
      <c r="A142" s="14">
        <f t="shared" si="4"/>
        <v>134</v>
      </c>
      <c r="B142" s="30" t="s">
        <v>471</v>
      </c>
      <c r="C142" s="39" t="s">
        <v>477</v>
      </c>
      <c r="D142" s="34" t="s">
        <v>480</v>
      </c>
      <c r="E142" s="76" t="s">
        <v>473</v>
      </c>
      <c r="F142" s="77" t="s">
        <v>18</v>
      </c>
      <c r="G142" s="30" t="s">
        <v>435</v>
      </c>
      <c r="H142" s="31" t="s">
        <v>403</v>
      </c>
      <c r="I142" s="32">
        <v>600</v>
      </c>
      <c r="J142" s="44" t="s">
        <v>451</v>
      </c>
      <c r="K142" s="39" t="s">
        <v>406</v>
      </c>
      <c r="L142" s="39" t="s">
        <v>474</v>
      </c>
      <c r="M142" s="56" t="s">
        <v>23</v>
      </c>
    </row>
    <row r="143" spans="1:13" x14ac:dyDescent="0.25">
      <c r="A143" s="15">
        <f>A142+1</f>
        <v>135</v>
      </c>
      <c r="B143" s="48" t="s">
        <v>481</v>
      </c>
      <c r="C143" s="49" t="s">
        <v>481</v>
      </c>
      <c r="D143" s="50" t="s">
        <v>482</v>
      </c>
      <c r="E143" s="82" t="s">
        <v>468</v>
      </c>
      <c r="F143" s="79" t="s">
        <v>18</v>
      </c>
      <c r="G143" s="48" t="s">
        <v>65</v>
      </c>
      <c r="H143" s="53" t="s">
        <v>403</v>
      </c>
      <c r="I143" s="54">
        <v>8000</v>
      </c>
      <c r="J143" s="55" t="s">
        <v>423</v>
      </c>
      <c r="K143" s="49" t="s">
        <v>52</v>
      </c>
      <c r="L143" s="49" t="s">
        <v>68</v>
      </c>
      <c r="M143" s="52" t="s">
        <v>483</v>
      </c>
    </row>
    <row r="144" spans="1:13" x14ac:dyDescent="0.25">
      <c r="A144" s="15"/>
      <c r="B144" s="48"/>
      <c r="C144" s="49"/>
      <c r="D144" s="50"/>
      <c r="E144" s="82"/>
      <c r="F144" s="79"/>
      <c r="G144" s="48"/>
      <c r="H144" s="53"/>
      <c r="I144" s="54"/>
      <c r="J144" s="55"/>
      <c r="K144" s="49"/>
      <c r="L144" s="49"/>
      <c r="M144" s="52"/>
    </row>
    <row r="145" spans="1:13" x14ac:dyDescent="0.25">
      <c r="A145" s="15"/>
      <c r="B145" s="48"/>
      <c r="C145" s="49"/>
      <c r="D145" s="50"/>
      <c r="E145" s="82"/>
      <c r="F145" s="79"/>
      <c r="G145" s="48"/>
      <c r="H145" s="53"/>
      <c r="I145" s="54"/>
      <c r="J145" s="55"/>
      <c r="K145" s="49"/>
      <c r="L145" s="49"/>
      <c r="M145" s="52"/>
    </row>
    <row r="146" spans="1:13" x14ac:dyDescent="0.25">
      <c r="A146" s="15">
        <f>A143+1</f>
        <v>136</v>
      </c>
      <c r="B146" s="49" t="s">
        <v>484</v>
      </c>
      <c r="C146" s="49" t="s">
        <v>484</v>
      </c>
      <c r="D146" s="83" t="s">
        <v>485</v>
      </c>
      <c r="E146" s="51" t="s">
        <v>486</v>
      </c>
      <c r="F146" s="30" t="s">
        <v>240</v>
      </c>
      <c r="G146" s="30" t="s">
        <v>487</v>
      </c>
      <c r="H146" s="31">
        <v>4250</v>
      </c>
      <c r="I146" s="32">
        <v>4684.5999999999995</v>
      </c>
      <c r="J146" s="49" t="s">
        <v>488</v>
      </c>
      <c r="K146" s="55" t="s">
        <v>32</v>
      </c>
      <c r="L146" s="55" t="s">
        <v>31</v>
      </c>
      <c r="M146" s="84" t="s">
        <v>23</v>
      </c>
    </row>
    <row r="147" spans="1:13" ht="38.25" x14ac:dyDescent="0.25">
      <c r="A147" s="15"/>
      <c r="B147" s="49"/>
      <c r="C147" s="49"/>
      <c r="D147" s="83"/>
      <c r="E147" s="51"/>
      <c r="F147" s="30" t="s">
        <v>489</v>
      </c>
      <c r="G147" s="30" t="s">
        <v>487</v>
      </c>
      <c r="H147" s="31">
        <v>560</v>
      </c>
      <c r="I147" s="32">
        <v>425.154</v>
      </c>
      <c r="J147" s="49"/>
      <c r="K147" s="55"/>
      <c r="L147" s="55"/>
      <c r="M147" s="84"/>
    </row>
    <row r="148" spans="1:13" ht="38.25" x14ac:dyDescent="0.25">
      <c r="A148" s="15"/>
      <c r="B148" s="49"/>
      <c r="C148" s="49"/>
      <c r="D148" s="83"/>
      <c r="E148" s="51"/>
      <c r="F148" s="30" t="s">
        <v>490</v>
      </c>
      <c r="G148" s="30" t="s">
        <v>487</v>
      </c>
      <c r="H148" s="31">
        <v>3100</v>
      </c>
      <c r="I148" s="32">
        <v>6077</v>
      </c>
      <c r="J148" s="49"/>
      <c r="K148" s="55"/>
      <c r="L148" s="55"/>
      <c r="M148" s="84"/>
    </row>
    <row r="149" spans="1:13" ht="38.25" x14ac:dyDescent="0.25">
      <c r="A149" s="14">
        <f>A146+1</f>
        <v>137</v>
      </c>
      <c r="B149" s="80" t="s">
        <v>491</v>
      </c>
      <c r="C149" s="39" t="s">
        <v>492</v>
      </c>
      <c r="D149" s="40" t="s">
        <v>493</v>
      </c>
      <c r="E149" s="41" t="s">
        <v>486</v>
      </c>
      <c r="F149" s="30" t="s">
        <v>189</v>
      </c>
      <c r="G149" s="30" t="s">
        <v>387</v>
      </c>
      <c r="H149" s="31" t="s">
        <v>387</v>
      </c>
      <c r="I149" s="32">
        <v>1500</v>
      </c>
      <c r="J149" s="39" t="s">
        <v>494</v>
      </c>
      <c r="K149" s="44" t="s">
        <v>32</v>
      </c>
      <c r="L149" s="44" t="s">
        <v>31</v>
      </c>
      <c r="M149" s="26" t="s">
        <v>33</v>
      </c>
    </row>
    <row r="150" spans="1:13" ht="38.25" x14ac:dyDescent="0.25">
      <c r="A150" s="14">
        <f>A149+1</f>
        <v>138</v>
      </c>
      <c r="B150" s="80" t="s">
        <v>484</v>
      </c>
      <c r="C150" s="39" t="s">
        <v>495</v>
      </c>
      <c r="D150" s="40" t="s">
        <v>496</v>
      </c>
      <c r="E150" s="41" t="s">
        <v>486</v>
      </c>
      <c r="F150" s="30" t="s">
        <v>189</v>
      </c>
      <c r="G150" s="30" t="s">
        <v>487</v>
      </c>
      <c r="H150" s="31">
        <v>3580</v>
      </c>
      <c r="I150" s="32">
        <v>2714</v>
      </c>
      <c r="J150" s="39" t="s">
        <v>58</v>
      </c>
      <c r="K150" s="44" t="s">
        <v>32</v>
      </c>
      <c r="L150" s="44" t="s">
        <v>36</v>
      </c>
      <c r="M150" s="26" t="s">
        <v>497</v>
      </c>
    </row>
    <row r="151" spans="1:13" ht="38.25" x14ac:dyDescent="0.25">
      <c r="A151" s="14">
        <f>A150+1</f>
        <v>139</v>
      </c>
      <c r="B151" s="80" t="s">
        <v>498</v>
      </c>
      <c r="C151" s="39" t="s">
        <v>499</v>
      </c>
      <c r="D151" s="40" t="s">
        <v>500</v>
      </c>
      <c r="E151" s="41" t="s">
        <v>486</v>
      </c>
      <c r="F151" s="30" t="s">
        <v>189</v>
      </c>
      <c r="G151" s="30" t="s">
        <v>387</v>
      </c>
      <c r="H151" s="31" t="s">
        <v>387</v>
      </c>
      <c r="I151" s="32">
        <v>430</v>
      </c>
      <c r="J151" s="39" t="s">
        <v>58</v>
      </c>
      <c r="K151" s="44" t="s">
        <v>32</v>
      </c>
      <c r="L151" s="44" t="s">
        <v>36</v>
      </c>
      <c r="M151" s="26" t="s">
        <v>497</v>
      </c>
    </row>
    <row r="152" spans="1:13" ht="51" x14ac:dyDescent="0.25">
      <c r="A152" s="14">
        <f>A151+1</f>
        <v>140</v>
      </c>
      <c r="B152" s="39" t="s">
        <v>501</v>
      </c>
      <c r="C152" s="39" t="s">
        <v>501</v>
      </c>
      <c r="D152" s="40" t="s">
        <v>502</v>
      </c>
      <c r="E152" s="41" t="s">
        <v>486</v>
      </c>
      <c r="F152" s="30" t="s">
        <v>503</v>
      </c>
      <c r="G152" s="26" t="s">
        <v>82</v>
      </c>
      <c r="H152" s="35" t="s">
        <v>82</v>
      </c>
      <c r="I152" s="32">
        <v>448.4</v>
      </c>
      <c r="J152" s="39" t="s">
        <v>504</v>
      </c>
      <c r="K152" s="44" t="s">
        <v>47</v>
      </c>
      <c r="L152" s="44" t="s">
        <v>163</v>
      </c>
      <c r="M152" s="26" t="s">
        <v>23</v>
      </c>
    </row>
    <row r="153" spans="1:13" ht="38.25" x14ac:dyDescent="0.25">
      <c r="A153" s="14">
        <f>A152+1</f>
        <v>141</v>
      </c>
      <c r="B153" s="33" t="s">
        <v>505</v>
      </c>
      <c r="C153" s="24" t="s">
        <v>505</v>
      </c>
      <c r="D153" s="29" t="s">
        <v>506</v>
      </c>
      <c r="E153" s="29" t="s">
        <v>486</v>
      </c>
      <c r="F153" s="24" t="s">
        <v>507</v>
      </c>
      <c r="G153" s="24" t="s">
        <v>65</v>
      </c>
      <c r="H153" s="74">
        <v>2</v>
      </c>
      <c r="I153" s="24">
        <v>197.768</v>
      </c>
      <c r="J153" s="24" t="s">
        <v>383</v>
      </c>
      <c r="K153" s="24" t="s">
        <v>508</v>
      </c>
      <c r="L153" s="24" t="s">
        <v>509</v>
      </c>
      <c r="M153" s="24" t="s">
        <v>54</v>
      </c>
    </row>
    <row r="154" spans="1:13" ht="38.25" x14ac:dyDescent="0.25">
      <c r="A154" s="14">
        <f>A153+1</f>
        <v>142</v>
      </c>
      <c r="B154" s="39" t="s">
        <v>484</v>
      </c>
      <c r="C154" s="39" t="s">
        <v>484</v>
      </c>
      <c r="D154" s="40" t="s">
        <v>510</v>
      </c>
      <c r="E154" s="41" t="s">
        <v>486</v>
      </c>
      <c r="F154" s="30" t="s">
        <v>227</v>
      </c>
      <c r="G154" s="30" t="s">
        <v>487</v>
      </c>
      <c r="H154" s="31">
        <v>6380</v>
      </c>
      <c r="I154" s="32">
        <v>4720</v>
      </c>
      <c r="J154" s="39" t="s">
        <v>508</v>
      </c>
      <c r="K154" s="44" t="s">
        <v>511</v>
      </c>
      <c r="L154" s="44" t="s">
        <v>512</v>
      </c>
      <c r="M154" s="26" t="s">
        <v>23</v>
      </c>
    </row>
    <row r="155" spans="1:13" ht="38.25" x14ac:dyDescent="0.25">
      <c r="A155" s="14">
        <f t="shared" ref="A155:A218" si="5">A154+1</f>
        <v>143</v>
      </c>
      <c r="B155" s="39" t="s">
        <v>484</v>
      </c>
      <c r="C155" s="39" t="s">
        <v>484</v>
      </c>
      <c r="D155" s="40" t="s">
        <v>513</v>
      </c>
      <c r="E155" s="41" t="s">
        <v>486</v>
      </c>
      <c r="F155" s="30" t="s">
        <v>227</v>
      </c>
      <c r="G155" s="30" t="s">
        <v>487</v>
      </c>
      <c r="H155" s="31">
        <v>370</v>
      </c>
      <c r="I155" s="32">
        <v>590</v>
      </c>
      <c r="J155" s="39" t="s">
        <v>508</v>
      </c>
      <c r="K155" s="44" t="s">
        <v>511</v>
      </c>
      <c r="L155" s="44" t="s">
        <v>512</v>
      </c>
      <c r="M155" s="26" t="s">
        <v>23</v>
      </c>
    </row>
    <row r="156" spans="1:13" ht="38.25" x14ac:dyDescent="0.25">
      <c r="A156" s="14">
        <f t="shared" si="5"/>
        <v>144</v>
      </c>
      <c r="B156" s="39" t="s">
        <v>484</v>
      </c>
      <c r="C156" s="39" t="s">
        <v>484</v>
      </c>
      <c r="D156" s="40" t="s">
        <v>514</v>
      </c>
      <c r="E156" s="41" t="s">
        <v>486</v>
      </c>
      <c r="F156" s="30" t="s">
        <v>227</v>
      </c>
      <c r="G156" s="30" t="s">
        <v>487</v>
      </c>
      <c r="H156" s="31">
        <v>3800</v>
      </c>
      <c r="I156" s="32">
        <v>639.08799999999997</v>
      </c>
      <c r="J156" s="39" t="s">
        <v>515</v>
      </c>
      <c r="K156" s="44" t="s">
        <v>516</v>
      </c>
      <c r="L156" s="44" t="s">
        <v>517</v>
      </c>
      <c r="M156" s="26" t="s">
        <v>23</v>
      </c>
    </row>
    <row r="157" spans="1:13" x14ac:dyDescent="0.25">
      <c r="A157" s="15">
        <f t="shared" si="5"/>
        <v>145</v>
      </c>
      <c r="B157" s="85" t="s">
        <v>518</v>
      </c>
      <c r="C157" s="49" t="s">
        <v>518</v>
      </c>
      <c r="D157" s="83" t="s">
        <v>519</v>
      </c>
      <c r="E157" s="51" t="s">
        <v>486</v>
      </c>
      <c r="F157" s="48" t="s">
        <v>227</v>
      </c>
      <c r="G157" s="48" t="s">
        <v>250</v>
      </c>
      <c r="H157" s="53">
        <v>458</v>
      </c>
      <c r="I157" s="86">
        <v>4501.2280000000001</v>
      </c>
      <c r="J157" s="49" t="s">
        <v>383</v>
      </c>
      <c r="K157" s="55" t="s">
        <v>47</v>
      </c>
      <c r="L157" s="55" t="s">
        <v>520</v>
      </c>
      <c r="M157" s="84" t="s">
        <v>54</v>
      </c>
    </row>
    <row r="158" spans="1:13" x14ac:dyDescent="0.25">
      <c r="A158" s="15"/>
      <c r="B158" s="85"/>
      <c r="C158" s="49"/>
      <c r="D158" s="83"/>
      <c r="E158" s="51"/>
      <c r="F158" s="48"/>
      <c r="G158" s="48"/>
      <c r="H158" s="53"/>
      <c r="I158" s="86"/>
      <c r="J158" s="49"/>
      <c r="K158" s="55"/>
      <c r="L158" s="55"/>
      <c r="M158" s="84"/>
    </row>
    <row r="159" spans="1:13" ht="38.25" x14ac:dyDescent="0.25">
      <c r="A159" s="14">
        <f>A157+1</f>
        <v>146</v>
      </c>
      <c r="B159" s="80" t="s">
        <v>521</v>
      </c>
      <c r="C159" s="39" t="s">
        <v>522</v>
      </c>
      <c r="D159" s="40" t="s">
        <v>523</v>
      </c>
      <c r="E159" s="41" t="s">
        <v>486</v>
      </c>
      <c r="F159" s="30" t="s">
        <v>227</v>
      </c>
      <c r="G159" s="30" t="s">
        <v>65</v>
      </c>
      <c r="H159" s="31">
        <v>5</v>
      </c>
      <c r="I159" s="42">
        <v>960.63800000000003</v>
      </c>
      <c r="J159" s="39" t="s">
        <v>383</v>
      </c>
      <c r="K159" s="44" t="s">
        <v>48</v>
      </c>
      <c r="L159" s="44" t="s">
        <v>524</v>
      </c>
      <c r="M159" s="26" t="s">
        <v>525</v>
      </c>
    </row>
    <row r="160" spans="1:13" ht="38.25" x14ac:dyDescent="0.25">
      <c r="A160" s="14">
        <f t="shared" si="5"/>
        <v>147</v>
      </c>
      <c r="B160" s="39" t="s">
        <v>526</v>
      </c>
      <c r="C160" s="39" t="s">
        <v>527</v>
      </c>
      <c r="D160" s="40" t="s">
        <v>528</v>
      </c>
      <c r="E160" s="41" t="s">
        <v>486</v>
      </c>
      <c r="F160" s="30" t="s">
        <v>227</v>
      </c>
      <c r="G160" s="30" t="s">
        <v>19</v>
      </c>
      <c r="H160" s="31">
        <v>2</v>
      </c>
      <c r="I160" s="42">
        <v>725.346</v>
      </c>
      <c r="J160" s="39" t="s">
        <v>383</v>
      </c>
      <c r="K160" s="44" t="s">
        <v>529</v>
      </c>
      <c r="L160" s="44" t="s">
        <v>530</v>
      </c>
      <c r="M160" s="26" t="s">
        <v>235</v>
      </c>
    </row>
    <row r="161" spans="1:13" ht="293.25" x14ac:dyDescent="0.25">
      <c r="A161" s="14">
        <f t="shared" si="5"/>
        <v>148</v>
      </c>
      <c r="B161" s="33" t="s">
        <v>531</v>
      </c>
      <c r="C161" s="24" t="s">
        <v>532</v>
      </c>
      <c r="D161" s="29" t="s">
        <v>533</v>
      </c>
      <c r="E161" s="29" t="s">
        <v>232</v>
      </c>
      <c r="F161" s="30" t="s">
        <v>534</v>
      </c>
      <c r="G161" s="30" t="s">
        <v>535</v>
      </c>
      <c r="H161" s="24" t="s">
        <v>536</v>
      </c>
      <c r="I161" s="75">
        <v>1268</v>
      </c>
      <c r="J161" s="24" t="s">
        <v>388</v>
      </c>
      <c r="K161" s="24" t="s">
        <v>537</v>
      </c>
      <c r="L161" s="24" t="s">
        <v>538</v>
      </c>
      <c r="M161" s="24" t="s">
        <v>54</v>
      </c>
    </row>
    <row r="162" spans="1:13" ht="38.25" x14ac:dyDescent="0.25">
      <c r="A162" s="14">
        <f t="shared" si="5"/>
        <v>149</v>
      </c>
      <c r="B162" s="39" t="s">
        <v>518</v>
      </c>
      <c r="C162" s="39" t="s">
        <v>539</v>
      </c>
      <c r="D162" s="40" t="s">
        <v>540</v>
      </c>
      <c r="E162" s="41" t="s">
        <v>486</v>
      </c>
      <c r="F162" s="30" t="s">
        <v>64</v>
      </c>
      <c r="G162" s="30" t="s">
        <v>19</v>
      </c>
      <c r="H162" s="31">
        <v>1</v>
      </c>
      <c r="I162" s="32">
        <v>280</v>
      </c>
      <c r="J162" s="39" t="s">
        <v>541</v>
      </c>
      <c r="K162" s="39" t="s">
        <v>508</v>
      </c>
      <c r="L162" s="39" t="s">
        <v>508</v>
      </c>
      <c r="M162" s="26" t="s">
        <v>213</v>
      </c>
    </row>
    <row r="163" spans="1:13" ht="38.25" x14ac:dyDescent="0.25">
      <c r="A163" s="14">
        <f t="shared" si="5"/>
        <v>150</v>
      </c>
      <c r="B163" s="39" t="s">
        <v>501</v>
      </c>
      <c r="C163" s="39" t="s">
        <v>501</v>
      </c>
      <c r="D163" s="40" t="s">
        <v>542</v>
      </c>
      <c r="E163" s="41" t="s">
        <v>486</v>
      </c>
      <c r="F163" s="30" t="s">
        <v>227</v>
      </c>
      <c r="G163" s="30" t="s">
        <v>487</v>
      </c>
      <c r="H163" s="31">
        <v>120</v>
      </c>
      <c r="I163" s="32">
        <v>210.63</v>
      </c>
      <c r="J163" s="39" t="s">
        <v>383</v>
      </c>
      <c r="K163" s="44" t="s">
        <v>516</v>
      </c>
      <c r="L163" s="44" t="s">
        <v>509</v>
      </c>
      <c r="M163" s="26" t="s">
        <v>23</v>
      </c>
    </row>
    <row r="164" spans="1:13" ht="38.25" x14ac:dyDescent="0.25">
      <c r="A164" s="14">
        <f t="shared" si="5"/>
        <v>151</v>
      </c>
      <c r="B164" s="39" t="s">
        <v>501</v>
      </c>
      <c r="C164" s="39" t="s">
        <v>501</v>
      </c>
      <c r="D164" s="40" t="s">
        <v>543</v>
      </c>
      <c r="E164" s="41" t="s">
        <v>486</v>
      </c>
      <c r="F164" s="30" t="s">
        <v>64</v>
      </c>
      <c r="G164" s="30" t="s">
        <v>487</v>
      </c>
      <c r="H164" s="31">
        <v>200</v>
      </c>
      <c r="I164" s="32">
        <v>348.69</v>
      </c>
      <c r="J164" s="39" t="s">
        <v>460</v>
      </c>
      <c r="K164" s="44" t="s">
        <v>544</v>
      </c>
      <c r="L164" s="44" t="s">
        <v>545</v>
      </c>
      <c r="M164" s="26" t="s">
        <v>23</v>
      </c>
    </row>
    <row r="165" spans="1:13" ht="51" x14ac:dyDescent="0.25">
      <c r="A165" s="14">
        <f>A164+1</f>
        <v>152</v>
      </c>
      <c r="B165" s="39" t="s">
        <v>501</v>
      </c>
      <c r="C165" s="39" t="s">
        <v>501</v>
      </c>
      <c r="D165" s="40" t="s">
        <v>546</v>
      </c>
      <c r="E165" s="41" t="s">
        <v>486</v>
      </c>
      <c r="F165" s="30" t="s">
        <v>227</v>
      </c>
      <c r="G165" s="26" t="s">
        <v>82</v>
      </c>
      <c r="H165" s="35" t="s">
        <v>82</v>
      </c>
      <c r="I165" s="32">
        <v>257.24</v>
      </c>
      <c r="J165" s="39" t="s">
        <v>508</v>
      </c>
      <c r="K165" s="44" t="s">
        <v>47</v>
      </c>
      <c r="L165" s="44" t="s">
        <v>547</v>
      </c>
      <c r="M165" s="26" t="s">
        <v>23</v>
      </c>
    </row>
    <row r="166" spans="1:13" ht="51" x14ac:dyDescent="0.25">
      <c r="A166" s="14">
        <f>A165+1</f>
        <v>153</v>
      </c>
      <c r="B166" s="80" t="s">
        <v>518</v>
      </c>
      <c r="C166" s="39" t="s">
        <v>518</v>
      </c>
      <c r="D166" s="40" t="s">
        <v>548</v>
      </c>
      <c r="E166" s="41" t="s">
        <v>486</v>
      </c>
      <c r="F166" s="30" t="s">
        <v>227</v>
      </c>
      <c r="G166" s="30" t="s">
        <v>250</v>
      </c>
      <c r="H166" s="35">
        <v>538</v>
      </c>
      <c r="I166" s="32">
        <v>3284.6410000000001</v>
      </c>
      <c r="J166" s="39" t="s">
        <v>508</v>
      </c>
      <c r="K166" s="44" t="s">
        <v>224</v>
      </c>
      <c r="L166" s="44" t="s">
        <v>446</v>
      </c>
      <c r="M166" s="26" t="s">
        <v>54</v>
      </c>
    </row>
    <row r="167" spans="1:13" ht="63.75" x14ac:dyDescent="0.25">
      <c r="A167" s="14">
        <f>A166+1</f>
        <v>154</v>
      </c>
      <c r="B167" s="39" t="s">
        <v>549</v>
      </c>
      <c r="C167" s="39" t="s">
        <v>550</v>
      </c>
      <c r="D167" s="40" t="s">
        <v>551</v>
      </c>
      <c r="E167" s="41" t="s">
        <v>552</v>
      </c>
      <c r="F167" s="30" t="s">
        <v>73</v>
      </c>
      <c r="G167" s="30" t="s">
        <v>372</v>
      </c>
      <c r="H167" s="31">
        <v>14</v>
      </c>
      <c r="I167" s="42">
        <v>700</v>
      </c>
      <c r="J167" s="39" t="s">
        <v>553</v>
      </c>
      <c r="K167" s="44" t="s">
        <v>554</v>
      </c>
      <c r="L167" s="44" t="s">
        <v>366</v>
      </c>
      <c r="M167" s="26" t="s">
        <v>497</v>
      </c>
    </row>
    <row r="168" spans="1:13" ht="38.25" x14ac:dyDescent="0.25">
      <c r="A168" s="14">
        <f>A167+1</f>
        <v>155</v>
      </c>
      <c r="B168" s="39" t="s">
        <v>555</v>
      </c>
      <c r="C168" s="39" t="s">
        <v>555</v>
      </c>
      <c r="D168" s="40" t="s">
        <v>556</v>
      </c>
      <c r="E168" s="41" t="s">
        <v>486</v>
      </c>
      <c r="F168" s="30" t="s">
        <v>18</v>
      </c>
      <c r="G168" s="30" t="s">
        <v>65</v>
      </c>
      <c r="H168" s="31">
        <v>10</v>
      </c>
      <c r="I168" s="32">
        <v>708</v>
      </c>
      <c r="J168" s="39" t="s">
        <v>504</v>
      </c>
      <c r="K168" s="44" t="s">
        <v>47</v>
      </c>
      <c r="L168" s="44" t="s">
        <v>163</v>
      </c>
      <c r="M168" s="26" t="s">
        <v>23</v>
      </c>
    </row>
    <row r="169" spans="1:13" ht="38.25" x14ac:dyDescent="0.25">
      <c r="A169" s="14">
        <f t="shared" si="5"/>
        <v>156</v>
      </c>
      <c r="B169" s="39" t="s">
        <v>518</v>
      </c>
      <c r="C169" s="39" t="s">
        <v>518</v>
      </c>
      <c r="D169" s="40" t="s">
        <v>557</v>
      </c>
      <c r="E169" s="41" t="s">
        <v>486</v>
      </c>
      <c r="F169" s="30" t="s">
        <v>558</v>
      </c>
      <c r="G169" s="30" t="s">
        <v>250</v>
      </c>
      <c r="H169" s="87">
        <v>36.1</v>
      </c>
      <c r="I169" s="32">
        <v>484.98</v>
      </c>
      <c r="J169" s="39" t="s">
        <v>68</v>
      </c>
      <c r="K169" s="44" t="s">
        <v>554</v>
      </c>
      <c r="L169" s="44" t="s">
        <v>559</v>
      </c>
      <c r="M169" s="26" t="s">
        <v>54</v>
      </c>
    </row>
    <row r="170" spans="1:13" ht="38.25" x14ac:dyDescent="0.25">
      <c r="A170" s="14">
        <f t="shared" si="5"/>
        <v>157</v>
      </c>
      <c r="B170" s="39" t="s">
        <v>518</v>
      </c>
      <c r="C170" s="39" t="s">
        <v>518</v>
      </c>
      <c r="D170" s="40" t="s">
        <v>560</v>
      </c>
      <c r="E170" s="41" t="s">
        <v>486</v>
      </c>
      <c r="F170" s="30" t="s">
        <v>221</v>
      </c>
      <c r="G170" s="30" t="s">
        <v>250</v>
      </c>
      <c r="H170" s="31">
        <v>411</v>
      </c>
      <c r="I170" s="32">
        <v>13342.85</v>
      </c>
      <c r="J170" s="39" t="s">
        <v>508</v>
      </c>
      <c r="K170" s="44" t="s">
        <v>225</v>
      </c>
      <c r="L170" s="44" t="s">
        <v>537</v>
      </c>
      <c r="M170" s="26" t="s">
        <v>54</v>
      </c>
    </row>
    <row r="171" spans="1:13" ht="38.25" x14ac:dyDescent="0.25">
      <c r="A171" s="14">
        <f t="shared" si="5"/>
        <v>158</v>
      </c>
      <c r="B171" s="39" t="s">
        <v>518</v>
      </c>
      <c r="C171" s="39" t="s">
        <v>518</v>
      </c>
      <c r="D171" s="40" t="s">
        <v>561</v>
      </c>
      <c r="E171" s="41" t="s">
        <v>486</v>
      </c>
      <c r="F171" s="30" t="s">
        <v>221</v>
      </c>
      <c r="G171" s="30" t="s">
        <v>250</v>
      </c>
      <c r="H171" s="31">
        <v>157</v>
      </c>
      <c r="I171" s="32">
        <v>5174.7719999999999</v>
      </c>
      <c r="J171" s="39" t="s">
        <v>383</v>
      </c>
      <c r="K171" s="44" t="s">
        <v>562</v>
      </c>
      <c r="L171" s="44" t="s">
        <v>509</v>
      </c>
      <c r="M171" s="26" t="s">
        <v>54</v>
      </c>
    </row>
    <row r="172" spans="1:13" ht="38.25" x14ac:dyDescent="0.25">
      <c r="A172" s="14">
        <f t="shared" si="5"/>
        <v>159</v>
      </c>
      <c r="B172" s="80" t="s">
        <v>518</v>
      </c>
      <c r="C172" s="39" t="s">
        <v>518</v>
      </c>
      <c r="D172" s="40" t="s">
        <v>563</v>
      </c>
      <c r="E172" s="41" t="s">
        <v>486</v>
      </c>
      <c r="F172" s="30" t="s">
        <v>221</v>
      </c>
      <c r="G172" s="30" t="s">
        <v>250</v>
      </c>
      <c r="H172" s="31">
        <v>50</v>
      </c>
      <c r="I172" s="42">
        <v>518.53</v>
      </c>
      <c r="J172" s="39" t="s">
        <v>223</v>
      </c>
      <c r="K172" s="44" t="s">
        <v>47</v>
      </c>
      <c r="L172" s="44" t="s">
        <v>562</v>
      </c>
      <c r="M172" s="26" t="s">
        <v>54</v>
      </c>
    </row>
    <row r="173" spans="1:13" ht="25.5" x14ac:dyDescent="0.25">
      <c r="A173" s="14">
        <f>A172+1</f>
        <v>160</v>
      </c>
      <c r="B173" s="33" t="s">
        <v>248</v>
      </c>
      <c r="C173" s="24" t="s">
        <v>248</v>
      </c>
      <c r="D173" s="29" t="s">
        <v>249</v>
      </c>
      <c r="E173" s="29" t="s">
        <v>564</v>
      </c>
      <c r="F173" s="24" t="s">
        <v>240</v>
      </c>
      <c r="G173" s="24" t="s">
        <v>250</v>
      </c>
      <c r="H173" s="74">
        <v>4510</v>
      </c>
      <c r="I173" s="88">
        <v>700</v>
      </c>
      <c r="J173" s="24" t="s">
        <v>383</v>
      </c>
      <c r="K173" s="24" t="s">
        <v>565</v>
      </c>
      <c r="L173" s="24" t="s">
        <v>565</v>
      </c>
      <c r="M173" s="24" t="s">
        <v>23</v>
      </c>
    </row>
    <row r="174" spans="1:13" ht="38.25" x14ac:dyDescent="0.25">
      <c r="A174" s="14">
        <f>A173+1</f>
        <v>161</v>
      </c>
      <c r="B174" s="39" t="s">
        <v>518</v>
      </c>
      <c r="C174" s="39" t="s">
        <v>518</v>
      </c>
      <c r="D174" s="40" t="s">
        <v>566</v>
      </c>
      <c r="E174" s="41" t="s">
        <v>486</v>
      </c>
      <c r="F174" s="30" t="s">
        <v>221</v>
      </c>
      <c r="G174" s="30" t="s">
        <v>250</v>
      </c>
      <c r="H174" s="31">
        <v>30</v>
      </c>
      <c r="I174" s="32">
        <v>180.62259999999998</v>
      </c>
      <c r="J174" s="39" t="s">
        <v>460</v>
      </c>
      <c r="K174" s="44" t="s">
        <v>567</v>
      </c>
      <c r="L174" s="44" t="s">
        <v>383</v>
      </c>
      <c r="M174" s="26" t="s">
        <v>54</v>
      </c>
    </row>
    <row r="175" spans="1:13" ht="38.25" x14ac:dyDescent="0.25">
      <c r="A175" s="14">
        <f t="shared" si="5"/>
        <v>162</v>
      </c>
      <c r="B175" s="39" t="s">
        <v>518</v>
      </c>
      <c r="C175" s="39" t="s">
        <v>518</v>
      </c>
      <c r="D175" s="40" t="s">
        <v>568</v>
      </c>
      <c r="E175" s="41" t="s">
        <v>486</v>
      </c>
      <c r="F175" s="30" t="s">
        <v>64</v>
      </c>
      <c r="G175" s="30" t="s">
        <v>250</v>
      </c>
      <c r="H175" s="31">
        <v>60</v>
      </c>
      <c r="I175" s="42">
        <v>675.07799999999997</v>
      </c>
      <c r="J175" s="39" t="s">
        <v>68</v>
      </c>
      <c r="K175" s="44" t="s">
        <v>554</v>
      </c>
      <c r="L175" s="44" t="s">
        <v>559</v>
      </c>
      <c r="M175" s="26" t="s">
        <v>54</v>
      </c>
    </row>
    <row r="176" spans="1:13" ht="38.25" x14ac:dyDescent="0.25">
      <c r="A176" s="14">
        <f t="shared" si="5"/>
        <v>163</v>
      </c>
      <c r="B176" s="39" t="s">
        <v>518</v>
      </c>
      <c r="C176" s="39" t="s">
        <v>518</v>
      </c>
      <c r="D176" s="40" t="s">
        <v>569</v>
      </c>
      <c r="E176" s="41" t="s">
        <v>486</v>
      </c>
      <c r="F176" s="30" t="s">
        <v>221</v>
      </c>
      <c r="G176" s="30" t="s">
        <v>250</v>
      </c>
      <c r="H176" s="31">
        <v>98</v>
      </c>
      <c r="I176" s="32">
        <v>2971.712</v>
      </c>
      <c r="J176" s="39" t="s">
        <v>570</v>
      </c>
      <c r="K176" s="44" t="s">
        <v>562</v>
      </c>
      <c r="L176" s="44" t="s">
        <v>509</v>
      </c>
      <c r="M176" s="26" t="s">
        <v>54</v>
      </c>
    </row>
    <row r="177" spans="1:13" ht="38.25" x14ac:dyDescent="0.25">
      <c r="A177" s="14">
        <f t="shared" si="5"/>
        <v>164</v>
      </c>
      <c r="B177" s="80" t="s">
        <v>49</v>
      </c>
      <c r="C177" s="39" t="s">
        <v>571</v>
      </c>
      <c r="D177" s="40" t="s">
        <v>572</v>
      </c>
      <c r="E177" s="41" t="s">
        <v>486</v>
      </c>
      <c r="F177" s="30" t="s">
        <v>221</v>
      </c>
      <c r="G177" s="30" t="s">
        <v>250</v>
      </c>
      <c r="H177" s="87">
        <v>1394.3</v>
      </c>
      <c r="I177" s="32">
        <v>494.41999999999996</v>
      </c>
      <c r="J177" s="39" t="s">
        <v>508</v>
      </c>
      <c r="K177" s="44" t="s">
        <v>48</v>
      </c>
      <c r="L177" s="44" t="s">
        <v>446</v>
      </c>
      <c r="M177" s="26" t="s">
        <v>525</v>
      </c>
    </row>
    <row r="178" spans="1:13" ht="38.25" x14ac:dyDescent="0.25">
      <c r="A178" s="14">
        <f t="shared" si="5"/>
        <v>165</v>
      </c>
      <c r="B178" s="80" t="s">
        <v>573</v>
      </c>
      <c r="C178" s="39" t="s">
        <v>574</v>
      </c>
      <c r="D178" s="40" t="s">
        <v>575</v>
      </c>
      <c r="E178" s="41" t="s">
        <v>486</v>
      </c>
      <c r="F178" s="30" t="s">
        <v>221</v>
      </c>
      <c r="G178" s="30" t="s">
        <v>250</v>
      </c>
      <c r="H178" s="31">
        <v>500</v>
      </c>
      <c r="I178" s="32">
        <v>1770</v>
      </c>
      <c r="J178" s="39" t="s">
        <v>58</v>
      </c>
      <c r="K178" s="44" t="s">
        <v>244</v>
      </c>
      <c r="L178" s="44" t="s">
        <v>36</v>
      </c>
      <c r="M178" s="26" t="s">
        <v>497</v>
      </c>
    </row>
    <row r="179" spans="1:13" ht="38.25" x14ac:dyDescent="0.25">
      <c r="A179" s="14">
        <f t="shared" si="5"/>
        <v>166</v>
      </c>
      <c r="B179" s="80" t="s">
        <v>518</v>
      </c>
      <c r="C179" s="39" t="s">
        <v>518</v>
      </c>
      <c r="D179" s="40" t="s">
        <v>576</v>
      </c>
      <c r="E179" s="41" t="s">
        <v>486</v>
      </c>
      <c r="F179" s="30" t="s">
        <v>221</v>
      </c>
      <c r="G179" s="30" t="s">
        <v>250</v>
      </c>
      <c r="H179" s="31">
        <v>50</v>
      </c>
      <c r="I179" s="32">
        <v>1628.3999999999999</v>
      </c>
      <c r="J179" s="39" t="s">
        <v>58</v>
      </c>
      <c r="K179" s="44" t="s">
        <v>244</v>
      </c>
      <c r="L179" s="44" t="s">
        <v>36</v>
      </c>
      <c r="M179" s="26" t="s">
        <v>525</v>
      </c>
    </row>
    <row r="180" spans="1:13" ht="63.75" x14ac:dyDescent="0.25">
      <c r="A180" s="14">
        <f t="shared" si="5"/>
        <v>167</v>
      </c>
      <c r="B180" s="39" t="s">
        <v>531</v>
      </c>
      <c r="C180" s="39" t="s">
        <v>532</v>
      </c>
      <c r="D180" s="40" t="s">
        <v>577</v>
      </c>
      <c r="E180" s="41" t="s">
        <v>232</v>
      </c>
      <c r="F180" s="30" t="s">
        <v>534</v>
      </c>
      <c r="G180" s="30" t="s">
        <v>535</v>
      </c>
      <c r="H180" s="31" t="s">
        <v>578</v>
      </c>
      <c r="I180" s="46">
        <v>383.53152999999998</v>
      </c>
      <c r="J180" s="39" t="s">
        <v>388</v>
      </c>
      <c r="K180" s="39" t="s">
        <v>508</v>
      </c>
      <c r="L180" s="39" t="s">
        <v>554</v>
      </c>
      <c r="M180" s="26" t="s">
        <v>54</v>
      </c>
    </row>
    <row r="181" spans="1:13" ht="38.25" x14ac:dyDescent="0.25">
      <c r="A181" s="14">
        <f t="shared" si="5"/>
        <v>168</v>
      </c>
      <c r="B181" s="39" t="s">
        <v>579</v>
      </c>
      <c r="C181" s="39" t="s">
        <v>579</v>
      </c>
      <c r="D181" s="40" t="s">
        <v>580</v>
      </c>
      <c r="E181" s="41" t="s">
        <v>486</v>
      </c>
      <c r="F181" s="30" t="s">
        <v>227</v>
      </c>
      <c r="G181" s="30" t="s">
        <v>65</v>
      </c>
      <c r="H181" s="31">
        <v>1</v>
      </c>
      <c r="I181" s="32">
        <v>212.39999999999998</v>
      </c>
      <c r="J181" s="39" t="s">
        <v>581</v>
      </c>
      <c r="K181" s="44" t="s">
        <v>47</v>
      </c>
      <c r="L181" s="44" t="s">
        <v>228</v>
      </c>
      <c r="M181" s="26" t="s">
        <v>23</v>
      </c>
    </row>
    <row r="182" spans="1:13" ht="38.25" x14ac:dyDescent="0.25">
      <c r="A182" s="14">
        <f t="shared" si="5"/>
        <v>169</v>
      </c>
      <c r="B182" s="39" t="s">
        <v>573</v>
      </c>
      <c r="C182" s="39" t="s">
        <v>582</v>
      </c>
      <c r="D182" s="40" t="s">
        <v>583</v>
      </c>
      <c r="E182" s="41" t="s">
        <v>486</v>
      </c>
      <c r="F182" s="30" t="s">
        <v>221</v>
      </c>
      <c r="G182" s="30" t="s">
        <v>65</v>
      </c>
      <c r="H182" s="31">
        <v>8</v>
      </c>
      <c r="I182" s="32">
        <v>1062</v>
      </c>
      <c r="J182" s="39" t="s">
        <v>383</v>
      </c>
      <c r="K182" s="44" t="s">
        <v>516</v>
      </c>
      <c r="L182" s="44" t="s">
        <v>509</v>
      </c>
      <c r="M182" s="26" t="s">
        <v>23</v>
      </c>
    </row>
    <row r="183" spans="1:13" ht="38.25" x14ac:dyDescent="0.25">
      <c r="A183" s="14">
        <f t="shared" si="5"/>
        <v>170</v>
      </c>
      <c r="B183" s="80" t="s">
        <v>34</v>
      </c>
      <c r="C183" s="39" t="s">
        <v>584</v>
      </c>
      <c r="D183" s="40" t="s">
        <v>585</v>
      </c>
      <c r="E183" s="41" t="s">
        <v>486</v>
      </c>
      <c r="F183" s="30" t="s">
        <v>221</v>
      </c>
      <c r="G183" s="30" t="s">
        <v>65</v>
      </c>
      <c r="H183" s="31">
        <v>6</v>
      </c>
      <c r="I183" s="32">
        <v>2040.22</v>
      </c>
      <c r="J183" s="39" t="s">
        <v>586</v>
      </c>
      <c r="K183" s="44" t="s">
        <v>52</v>
      </c>
      <c r="L183" s="44" t="s">
        <v>53</v>
      </c>
      <c r="M183" s="26" t="s">
        <v>54</v>
      </c>
    </row>
    <row r="184" spans="1:13" ht="38.25" x14ac:dyDescent="0.25">
      <c r="A184" s="14">
        <f t="shared" si="5"/>
        <v>171</v>
      </c>
      <c r="B184" s="80" t="s">
        <v>587</v>
      </c>
      <c r="C184" s="39" t="s">
        <v>588</v>
      </c>
      <c r="D184" s="40" t="s">
        <v>589</v>
      </c>
      <c r="E184" s="41" t="s">
        <v>486</v>
      </c>
      <c r="F184" s="30" t="s">
        <v>227</v>
      </c>
      <c r="G184" s="30" t="s">
        <v>65</v>
      </c>
      <c r="H184" s="31">
        <v>20</v>
      </c>
      <c r="I184" s="32">
        <v>94.399999999999991</v>
      </c>
      <c r="J184" s="39" t="s">
        <v>504</v>
      </c>
      <c r="K184" s="44" t="s">
        <v>32</v>
      </c>
      <c r="L184" s="44" t="s">
        <v>31</v>
      </c>
      <c r="M184" s="26" t="s">
        <v>153</v>
      </c>
    </row>
    <row r="185" spans="1:13" ht="38.25" x14ac:dyDescent="0.25">
      <c r="A185" s="14">
        <f t="shared" si="5"/>
        <v>172</v>
      </c>
      <c r="B185" s="39" t="s">
        <v>522</v>
      </c>
      <c r="C185" s="39" t="s">
        <v>590</v>
      </c>
      <c r="D185" s="40" t="s">
        <v>591</v>
      </c>
      <c r="E185" s="41" t="s">
        <v>486</v>
      </c>
      <c r="F185" s="30" t="s">
        <v>458</v>
      </c>
      <c r="G185" s="30" t="s">
        <v>65</v>
      </c>
      <c r="H185" s="31">
        <v>5</v>
      </c>
      <c r="I185" s="32">
        <v>412.8</v>
      </c>
      <c r="J185" s="39" t="s">
        <v>68</v>
      </c>
      <c r="K185" s="44" t="s">
        <v>565</v>
      </c>
      <c r="L185" s="44" t="s">
        <v>67</v>
      </c>
      <c r="M185" s="26" t="s">
        <v>54</v>
      </c>
    </row>
    <row r="186" spans="1:13" ht="38.25" x14ac:dyDescent="0.25">
      <c r="A186" s="14">
        <f t="shared" si="5"/>
        <v>173</v>
      </c>
      <c r="B186" s="80" t="s">
        <v>592</v>
      </c>
      <c r="C186" s="80" t="s">
        <v>592</v>
      </c>
      <c r="D186" s="40" t="s">
        <v>593</v>
      </c>
      <c r="E186" s="41" t="s">
        <v>486</v>
      </c>
      <c r="F186" s="30" t="s">
        <v>458</v>
      </c>
      <c r="G186" s="30" t="s">
        <v>594</v>
      </c>
      <c r="H186" s="31" t="s">
        <v>595</v>
      </c>
      <c r="I186" s="42">
        <v>789.38699999999994</v>
      </c>
      <c r="J186" s="39" t="s">
        <v>68</v>
      </c>
      <c r="K186" s="44" t="s">
        <v>565</v>
      </c>
      <c r="L186" s="44" t="s">
        <v>559</v>
      </c>
      <c r="M186" s="26" t="s">
        <v>54</v>
      </c>
    </row>
    <row r="187" spans="1:13" ht="51" x14ac:dyDescent="0.25">
      <c r="A187" s="14">
        <f t="shared" si="5"/>
        <v>174</v>
      </c>
      <c r="B187" s="80" t="s">
        <v>596</v>
      </c>
      <c r="C187" s="39" t="s">
        <v>248</v>
      </c>
      <c r="D187" s="40" t="s">
        <v>597</v>
      </c>
      <c r="E187" s="41" t="s">
        <v>598</v>
      </c>
      <c r="F187" s="30" t="s">
        <v>599</v>
      </c>
      <c r="G187" s="30" t="s">
        <v>250</v>
      </c>
      <c r="H187" s="31">
        <v>480</v>
      </c>
      <c r="I187" s="42">
        <v>393.12</v>
      </c>
      <c r="J187" s="39" t="s">
        <v>565</v>
      </c>
      <c r="K187" s="44" t="s">
        <v>565</v>
      </c>
      <c r="L187" s="44" t="s">
        <v>565</v>
      </c>
      <c r="M187" s="26" t="s">
        <v>33</v>
      </c>
    </row>
    <row r="188" spans="1:13" ht="38.25" x14ac:dyDescent="0.25">
      <c r="A188" s="14">
        <f t="shared" si="5"/>
        <v>175</v>
      </c>
      <c r="B188" s="39" t="s">
        <v>501</v>
      </c>
      <c r="C188" s="39" t="s">
        <v>501</v>
      </c>
      <c r="D188" s="40" t="s">
        <v>600</v>
      </c>
      <c r="E188" s="41" t="s">
        <v>486</v>
      </c>
      <c r="F188" s="30" t="s">
        <v>489</v>
      </c>
      <c r="G188" s="30" t="s">
        <v>487</v>
      </c>
      <c r="H188" s="31">
        <v>250</v>
      </c>
      <c r="I188" s="32">
        <v>354</v>
      </c>
      <c r="J188" s="39" t="s">
        <v>601</v>
      </c>
      <c r="K188" s="44" t="s">
        <v>567</v>
      </c>
      <c r="L188" s="44" t="s">
        <v>66</v>
      </c>
      <c r="M188" s="26" t="s">
        <v>23</v>
      </c>
    </row>
    <row r="189" spans="1:13" ht="38.25" x14ac:dyDescent="0.25">
      <c r="A189" s="14">
        <f t="shared" si="5"/>
        <v>176</v>
      </c>
      <c r="B189" s="39" t="s">
        <v>505</v>
      </c>
      <c r="C189" s="39" t="s">
        <v>505</v>
      </c>
      <c r="D189" s="40" t="s">
        <v>602</v>
      </c>
      <c r="E189" s="41" t="s">
        <v>486</v>
      </c>
      <c r="F189" s="30" t="s">
        <v>240</v>
      </c>
      <c r="G189" s="30" t="s">
        <v>250</v>
      </c>
      <c r="H189" s="31">
        <v>330</v>
      </c>
      <c r="I189" s="32">
        <v>837.8</v>
      </c>
      <c r="J189" s="39" t="s">
        <v>603</v>
      </c>
      <c r="K189" s="89" t="s">
        <v>516</v>
      </c>
      <c r="L189" s="89" t="s">
        <v>517</v>
      </c>
      <c r="M189" s="26" t="s">
        <v>54</v>
      </c>
    </row>
    <row r="190" spans="1:13" ht="38.25" x14ac:dyDescent="0.25">
      <c r="A190" s="14">
        <f t="shared" si="5"/>
        <v>177</v>
      </c>
      <c r="B190" s="39" t="s">
        <v>604</v>
      </c>
      <c r="C190" s="39" t="s">
        <v>605</v>
      </c>
      <c r="D190" s="40" t="s">
        <v>606</v>
      </c>
      <c r="E190" s="41" t="s">
        <v>486</v>
      </c>
      <c r="F190" s="30" t="s">
        <v>240</v>
      </c>
      <c r="G190" s="30" t="s">
        <v>250</v>
      </c>
      <c r="H190" s="31">
        <v>123</v>
      </c>
      <c r="I190" s="32">
        <v>697.36</v>
      </c>
      <c r="J190" s="39" t="s">
        <v>601</v>
      </c>
      <c r="K190" s="44" t="s">
        <v>383</v>
      </c>
      <c r="L190" s="44" t="s">
        <v>66</v>
      </c>
      <c r="M190" s="26" t="s">
        <v>23</v>
      </c>
    </row>
    <row r="191" spans="1:13" ht="38.25" x14ac:dyDescent="0.25">
      <c r="A191" s="14">
        <f t="shared" si="5"/>
        <v>178</v>
      </c>
      <c r="B191" s="80" t="s">
        <v>505</v>
      </c>
      <c r="C191" s="39" t="s">
        <v>505</v>
      </c>
      <c r="D191" s="40" t="s">
        <v>607</v>
      </c>
      <c r="E191" s="41" t="s">
        <v>486</v>
      </c>
      <c r="F191" s="30" t="s">
        <v>240</v>
      </c>
      <c r="G191" s="30" t="s">
        <v>250</v>
      </c>
      <c r="H191" s="31">
        <v>35</v>
      </c>
      <c r="I191" s="32">
        <v>154</v>
      </c>
      <c r="J191" s="39" t="s">
        <v>48</v>
      </c>
      <c r="K191" s="44" t="s">
        <v>32</v>
      </c>
      <c r="L191" s="44" t="s">
        <v>32</v>
      </c>
      <c r="M191" s="26" t="s">
        <v>525</v>
      </c>
    </row>
    <row r="192" spans="1:13" ht="38.25" x14ac:dyDescent="0.25">
      <c r="A192" s="14">
        <f t="shared" si="5"/>
        <v>179</v>
      </c>
      <c r="B192" s="39" t="s">
        <v>608</v>
      </c>
      <c r="C192" s="39" t="s">
        <v>608</v>
      </c>
      <c r="D192" s="40" t="s">
        <v>609</v>
      </c>
      <c r="E192" s="41" t="s">
        <v>486</v>
      </c>
      <c r="F192" s="30" t="s">
        <v>240</v>
      </c>
      <c r="G192" s="30" t="s">
        <v>65</v>
      </c>
      <c r="H192" s="31">
        <v>3</v>
      </c>
      <c r="I192" s="42">
        <f>354-25.005</f>
        <v>328.995</v>
      </c>
      <c r="J192" s="39" t="s">
        <v>610</v>
      </c>
      <c r="K192" s="44" t="s">
        <v>383</v>
      </c>
      <c r="L192" s="44" t="s">
        <v>66</v>
      </c>
      <c r="M192" s="26" t="s">
        <v>54</v>
      </c>
    </row>
    <row r="193" spans="1:13" ht="38.25" x14ac:dyDescent="0.25">
      <c r="A193" s="14">
        <f t="shared" si="5"/>
        <v>180</v>
      </c>
      <c r="B193" s="39" t="s">
        <v>611</v>
      </c>
      <c r="C193" s="39" t="s">
        <v>611</v>
      </c>
      <c r="D193" s="40" t="s">
        <v>612</v>
      </c>
      <c r="E193" s="41" t="s">
        <v>486</v>
      </c>
      <c r="F193" s="30" t="s">
        <v>240</v>
      </c>
      <c r="G193" s="30" t="s">
        <v>65</v>
      </c>
      <c r="H193" s="31">
        <v>2</v>
      </c>
      <c r="I193" s="32">
        <v>708</v>
      </c>
      <c r="J193" s="39" t="s">
        <v>515</v>
      </c>
      <c r="K193" s="44" t="s">
        <v>516</v>
      </c>
      <c r="L193" s="44" t="s">
        <v>517</v>
      </c>
      <c r="M193" s="26" t="s">
        <v>23</v>
      </c>
    </row>
    <row r="194" spans="1:13" ht="38.25" x14ac:dyDescent="0.25">
      <c r="A194" s="14">
        <f t="shared" si="5"/>
        <v>181</v>
      </c>
      <c r="B194" s="39" t="s">
        <v>611</v>
      </c>
      <c r="C194" s="39" t="s">
        <v>611</v>
      </c>
      <c r="D194" s="40" t="s">
        <v>613</v>
      </c>
      <c r="E194" s="41" t="s">
        <v>486</v>
      </c>
      <c r="F194" s="30" t="s">
        <v>240</v>
      </c>
      <c r="G194" s="30" t="s">
        <v>65</v>
      </c>
      <c r="H194" s="31">
        <v>17</v>
      </c>
      <c r="I194" s="32">
        <v>826</v>
      </c>
      <c r="J194" s="39" t="s">
        <v>504</v>
      </c>
      <c r="K194" s="44" t="s">
        <v>47</v>
      </c>
      <c r="L194" s="44" t="s">
        <v>163</v>
      </c>
      <c r="M194" s="26" t="s">
        <v>23</v>
      </c>
    </row>
    <row r="195" spans="1:13" ht="38.25" x14ac:dyDescent="0.25">
      <c r="A195" s="14">
        <f t="shared" si="5"/>
        <v>182</v>
      </c>
      <c r="B195" s="39" t="s">
        <v>614</v>
      </c>
      <c r="C195" s="39" t="s">
        <v>614</v>
      </c>
      <c r="D195" s="40" t="s">
        <v>615</v>
      </c>
      <c r="E195" s="41" t="s">
        <v>486</v>
      </c>
      <c r="F195" s="30" t="s">
        <v>240</v>
      </c>
      <c r="G195" s="30" t="s">
        <v>65</v>
      </c>
      <c r="H195" s="31">
        <v>30</v>
      </c>
      <c r="I195" s="32">
        <v>826</v>
      </c>
      <c r="J195" s="39" t="s">
        <v>488</v>
      </c>
      <c r="K195" s="44" t="s">
        <v>32</v>
      </c>
      <c r="L195" s="44" t="s">
        <v>31</v>
      </c>
      <c r="M195" s="26" t="s">
        <v>23</v>
      </c>
    </row>
    <row r="196" spans="1:13" ht="38.25" x14ac:dyDescent="0.25">
      <c r="A196" s="14">
        <f t="shared" si="5"/>
        <v>183</v>
      </c>
      <c r="B196" s="39" t="s">
        <v>340</v>
      </c>
      <c r="C196" s="39" t="s">
        <v>340</v>
      </c>
      <c r="D196" s="40" t="s">
        <v>616</v>
      </c>
      <c r="E196" s="41" t="s">
        <v>486</v>
      </c>
      <c r="F196" s="30" t="s">
        <v>240</v>
      </c>
      <c r="G196" s="30" t="s">
        <v>65</v>
      </c>
      <c r="H196" s="31">
        <v>15</v>
      </c>
      <c r="I196" s="32">
        <v>236</v>
      </c>
      <c r="J196" s="39" t="s">
        <v>504</v>
      </c>
      <c r="K196" s="44" t="s">
        <v>47</v>
      </c>
      <c r="L196" s="44" t="s">
        <v>163</v>
      </c>
      <c r="M196" s="26" t="s">
        <v>23</v>
      </c>
    </row>
    <row r="197" spans="1:13" ht="38.25" x14ac:dyDescent="0.25">
      <c r="A197" s="14">
        <f t="shared" si="5"/>
        <v>184</v>
      </c>
      <c r="B197" s="39" t="s">
        <v>611</v>
      </c>
      <c r="C197" s="39" t="s">
        <v>611</v>
      </c>
      <c r="D197" s="40" t="s">
        <v>617</v>
      </c>
      <c r="E197" s="41" t="s">
        <v>486</v>
      </c>
      <c r="F197" s="30" t="s">
        <v>240</v>
      </c>
      <c r="G197" s="30" t="s">
        <v>65</v>
      </c>
      <c r="H197" s="31">
        <v>10</v>
      </c>
      <c r="I197" s="32">
        <v>177</v>
      </c>
      <c r="J197" s="39" t="s">
        <v>488</v>
      </c>
      <c r="K197" s="44" t="s">
        <v>32</v>
      </c>
      <c r="L197" s="44" t="s">
        <v>31</v>
      </c>
      <c r="M197" s="26" t="s">
        <v>23</v>
      </c>
    </row>
    <row r="198" spans="1:13" ht="51" x14ac:dyDescent="0.25">
      <c r="A198" s="16">
        <f t="shared" si="5"/>
        <v>185</v>
      </c>
      <c r="B198" s="90" t="s">
        <v>618</v>
      </c>
      <c r="C198" s="68" t="s">
        <v>518</v>
      </c>
      <c r="D198" s="91" t="s">
        <v>619</v>
      </c>
      <c r="E198" s="81" t="s">
        <v>220</v>
      </c>
      <c r="F198" s="68" t="s">
        <v>599</v>
      </c>
      <c r="G198" s="43" t="s">
        <v>19</v>
      </c>
      <c r="H198" s="92">
        <v>1</v>
      </c>
      <c r="I198" s="93">
        <v>7994.6887999999999</v>
      </c>
      <c r="J198" s="90" t="s">
        <v>388</v>
      </c>
      <c r="K198" s="94" t="s">
        <v>47</v>
      </c>
      <c r="L198" s="95" t="s">
        <v>620</v>
      </c>
      <c r="M198" s="68" t="s">
        <v>54</v>
      </c>
    </row>
    <row r="199" spans="1:13" ht="51" x14ac:dyDescent="0.25">
      <c r="A199" s="16">
        <f t="shared" si="5"/>
        <v>186</v>
      </c>
      <c r="B199" s="90" t="s">
        <v>618</v>
      </c>
      <c r="C199" s="68" t="s">
        <v>518</v>
      </c>
      <c r="D199" s="91" t="s">
        <v>621</v>
      </c>
      <c r="E199" s="81" t="s">
        <v>220</v>
      </c>
      <c r="F199" s="68" t="s">
        <v>599</v>
      </c>
      <c r="G199" s="43" t="s">
        <v>19</v>
      </c>
      <c r="H199" s="92">
        <v>1</v>
      </c>
      <c r="I199" s="93">
        <v>3422</v>
      </c>
      <c r="J199" s="90" t="s">
        <v>388</v>
      </c>
      <c r="K199" s="94" t="s">
        <v>47</v>
      </c>
      <c r="L199" s="95" t="s">
        <v>620</v>
      </c>
      <c r="M199" s="68" t="s">
        <v>54</v>
      </c>
    </row>
    <row r="200" spans="1:13" ht="51" x14ac:dyDescent="0.25">
      <c r="A200" s="16">
        <f t="shared" si="5"/>
        <v>187</v>
      </c>
      <c r="B200" s="90" t="s">
        <v>618</v>
      </c>
      <c r="C200" s="68" t="s">
        <v>518</v>
      </c>
      <c r="D200" s="91" t="s">
        <v>622</v>
      </c>
      <c r="E200" s="81" t="s">
        <v>220</v>
      </c>
      <c r="F200" s="68" t="s">
        <v>599</v>
      </c>
      <c r="G200" s="43" t="s">
        <v>19</v>
      </c>
      <c r="H200" s="92">
        <v>1</v>
      </c>
      <c r="I200" s="93">
        <v>703.56320000000005</v>
      </c>
      <c r="J200" s="90" t="s">
        <v>388</v>
      </c>
      <c r="K200" s="94" t="s">
        <v>47</v>
      </c>
      <c r="L200" s="95" t="s">
        <v>620</v>
      </c>
      <c r="M200" s="68" t="s">
        <v>54</v>
      </c>
    </row>
    <row r="201" spans="1:13" ht="63.75" x14ac:dyDescent="0.25">
      <c r="A201" s="16">
        <f t="shared" si="5"/>
        <v>188</v>
      </c>
      <c r="B201" s="68" t="s">
        <v>49</v>
      </c>
      <c r="C201" s="68" t="s">
        <v>623</v>
      </c>
      <c r="D201" s="91" t="s">
        <v>624</v>
      </c>
      <c r="E201" s="81" t="s">
        <v>220</v>
      </c>
      <c r="F201" s="68" t="s">
        <v>599</v>
      </c>
      <c r="G201" s="43" t="s">
        <v>19</v>
      </c>
      <c r="H201" s="31">
        <v>1</v>
      </c>
      <c r="I201" s="93">
        <v>708</v>
      </c>
      <c r="J201" s="90" t="s">
        <v>388</v>
      </c>
      <c r="K201" s="94" t="s">
        <v>223</v>
      </c>
      <c r="L201" s="95" t="s">
        <v>530</v>
      </c>
      <c r="M201" s="68" t="s">
        <v>54</v>
      </c>
    </row>
    <row r="202" spans="1:13" ht="51" x14ac:dyDescent="0.25">
      <c r="A202" s="16">
        <f>A201+1</f>
        <v>189</v>
      </c>
      <c r="B202" s="90" t="s">
        <v>49</v>
      </c>
      <c r="C202" s="68" t="s">
        <v>623</v>
      </c>
      <c r="D202" s="91" t="s">
        <v>625</v>
      </c>
      <c r="E202" s="81" t="s">
        <v>220</v>
      </c>
      <c r="F202" s="68" t="s">
        <v>599</v>
      </c>
      <c r="G202" s="43" t="s">
        <v>19</v>
      </c>
      <c r="H202" s="92">
        <v>1</v>
      </c>
      <c r="I202" s="93">
        <v>113.634</v>
      </c>
      <c r="J202" s="90" t="s">
        <v>388</v>
      </c>
      <c r="K202" s="94" t="s">
        <v>48</v>
      </c>
      <c r="L202" s="95" t="s">
        <v>626</v>
      </c>
      <c r="M202" s="68" t="s">
        <v>54</v>
      </c>
    </row>
    <row r="203" spans="1:13" ht="51" x14ac:dyDescent="0.25">
      <c r="A203" s="16">
        <f t="shared" si="5"/>
        <v>190</v>
      </c>
      <c r="B203" s="90" t="s">
        <v>618</v>
      </c>
      <c r="C203" s="68" t="s">
        <v>518</v>
      </c>
      <c r="D203" s="91" t="s">
        <v>627</v>
      </c>
      <c r="E203" s="81" t="s">
        <v>220</v>
      </c>
      <c r="F203" s="68" t="s">
        <v>599</v>
      </c>
      <c r="G203" s="43" t="s">
        <v>19</v>
      </c>
      <c r="H203" s="92">
        <v>1</v>
      </c>
      <c r="I203" s="93">
        <v>1136.576</v>
      </c>
      <c r="J203" s="90" t="s">
        <v>388</v>
      </c>
      <c r="K203" s="94" t="s">
        <v>223</v>
      </c>
      <c r="L203" s="95" t="s">
        <v>628</v>
      </c>
      <c r="M203" s="68" t="s">
        <v>54</v>
      </c>
    </row>
    <row r="204" spans="1:13" ht="51" x14ac:dyDescent="0.25">
      <c r="A204" s="16">
        <f t="shared" si="5"/>
        <v>191</v>
      </c>
      <c r="B204" s="90" t="s">
        <v>49</v>
      </c>
      <c r="C204" s="68" t="s">
        <v>623</v>
      </c>
      <c r="D204" s="91" t="s">
        <v>629</v>
      </c>
      <c r="E204" s="81" t="s">
        <v>220</v>
      </c>
      <c r="F204" s="68" t="s">
        <v>599</v>
      </c>
      <c r="G204" s="43" t="s">
        <v>19</v>
      </c>
      <c r="H204" s="92">
        <v>1</v>
      </c>
      <c r="I204" s="93">
        <v>224.2</v>
      </c>
      <c r="J204" s="90" t="s">
        <v>388</v>
      </c>
      <c r="K204" s="94" t="s">
        <v>48</v>
      </c>
      <c r="L204" s="95" t="s">
        <v>626</v>
      </c>
      <c r="M204" s="68" t="s">
        <v>54</v>
      </c>
    </row>
    <row r="205" spans="1:13" ht="51" x14ac:dyDescent="0.25">
      <c r="A205" s="16">
        <f t="shared" si="5"/>
        <v>192</v>
      </c>
      <c r="B205" s="90" t="s">
        <v>618</v>
      </c>
      <c r="C205" s="68" t="s">
        <v>518</v>
      </c>
      <c r="D205" s="91" t="s">
        <v>630</v>
      </c>
      <c r="E205" s="81" t="s">
        <v>220</v>
      </c>
      <c r="F205" s="68" t="s">
        <v>599</v>
      </c>
      <c r="G205" s="43" t="s">
        <v>19</v>
      </c>
      <c r="H205" s="92">
        <v>1</v>
      </c>
      <c r="I205" s="93">
        <v>2258.52</v>
      </c>
      <c r="J205" s="90" t="s">
        <v>388</v>
      </c>
      <c r="K205" s="94" t="s">
        <v>223</v>
      </c>
      <c r="L205" s="95" t="s">
        <v>628</v>
      </c>
      <c r="M205" s="68" t="s">
        <v>54</v>
      </c>
    </row>
    <row r="206" spans="1:13" ht="51" x14ac:dyDescent="0.25">
      <c r="A206" s="16">
        <f t="shared" si="5"/>
        <v>193</v>
      </c>
      <c r="B206" s="90" t="s">
        <v>49</v>
      </c>
      <c r="C206" s="68" t="s">
        <v>623</v>
      </c>
      <c r="D206" s="91" t="s">
        <v>631</v>
      </c>
      <c r="E206" s="81" t="s">
        <v>220</v>
      </c>
      <c r="F206" s="68" t="s">
        <v>599</v>
      </c>
      <c r="G206" s="43" t="s">
        <v>19</v>
      </c>
      <c r="H206" s="92">
        <v>1</v>
      </c>
      <c r="I206" s="93">
        <v>295</v>
      </c>
      <c r="J206" s="90" t="s">
        <v>388</v>
      </c>
      <c r="K206" s="94" t="s">
        <v>48</v>
      </c>
      <c r="L206" s="95" t="s">
        <v>626</v>
      </c>
      <c r="M206" s="68" t="s">
        <v>54</v>
      </c>
    </row>
    <row r="207" spans="1:13" ht="51" x14ac:dyDescent="0.25">
      <c r="A207" s="16">
        <f t="shared" si="5"/>
        <v>194</v>
      </c>
      <c r="B207" s="90" t="s">
        <v>49</v>
      </c>
      <c r="C207" s="68" t="s">
        <v>623</v>
      </c>
      <c r="D207" s="91" t="s">
        <v>632</v>
      </c>
      <c r="E207" s="81" t="s">
        <v>220</v>
      </c>
      <c r="F207" s="68" t="s">
        <v>599</v>
      </c>
      <c r="G207" s="43" t="s">
        <v>19</v>
      </c>
      <c r="H207" s="92">
        <v>1</v>
      </c>
      <c r="I207" s="93">
        <v>177</v>
      </c>
      <c r="J207" s="90" t="s">
        <v>388</v>
      </c>
      <c r="K207" s="94" t="s">
        <v>48</v>
      </c>
      <c r="L207" s="95" t="s">
        <v>626</v>
      </c>
      <c r="M207" s="68" t="s">
        <v>54</v>
      </c>
    </row>
    <row r="208" spans="1:13" ht="51" x14ac:dyDescent="0.25">
      <c r="A208" s="16">
        <f t="shared" si="5"/>
        <v>195</v>
      </c>
      <c r="B208" s="90" t="s">
        <v>618</v>
      </c>
      <c r="C208" s="68" t="s">
        <v>518</v>
      </c>
      <c r="D208" s="91" t="s">
        <v>633</v>
      </c>
      <c r="E208" s="81" t="s">
        <v>220</v>
      </c>
      <c r="F208" s="68" t="s">
        <v>599</v>
      </c>
      <c r="G208" s="43" t="s">
        <v>19</v>
      </c>
      <c r="H208" s="92">
        <v>1</v>
      </c>
      <c r="I208" s="93">
        <v>7929.6</v>
      </c>
      <c r="J208" s="90" t="s">
        <v>388</v>
      </c>
      <c r="K208" s="94" t="s">
        <v>223</v>
      </c>
      <c r="L208" s="95" t="s">
        <v>628</v>
      </c>
      <c r="M208" s="68" t="s">
        <v>54</v>
      </c>
    </row>
    <row r="209" spans="1:13" ht="63.75" x14ac:dyDescent="0.25">
      <c r="A209" s="16">
        <f t="shared" si="5"/>
        <v>196</v>
      </c>
      <c r="B209" s="90" t="s">
        <v>49</v>
      </c>
      <c r="C209" s="68" t="s">
        <v>623</v>
      </c>
      <c r="D209" s="91" t="s">
        <v>634</v>
      </c>
      <c r="E209" s="81" t="s">
        <v>220</v>
      </c>
      <c r="F209" s="68" t="s">
        <v>599</v>
      </c>
      <c r="G209" s="43" t="s">
        <v>19</v>
      </c>
      <c r="H209" s="92">
        <v>1</v>
      </c>
      <c r="I209" s="96">
        <v>99.998999999999995</v>
      </c>
      <c r="J209" s="90" t="s">
        <v>388</v>
      </c>
      <c r="K209" s="94" t="s">
        <v>224</v>
      </c>
      <c r="L209" s="95" t="s">
        <v>47</v>
      </c>
      <c r="M209" s="68" t="s">
        <v>635</v>
      </c>
    </row>
    <row r="210" spans="1:13" ht="63.75" x14ac:dyDescent="0.25">
      <c r="A210" s="16">
        <f t="shared" si="5"/>
        <v>197</v>
      </c>
      <c r="B210" s="90" t="s">
        <v>618</v>
      </c>
      <c r="C210" s="68" t="s">
        <v>518</v>
      </c>
      <c r="D210" s="91" t="s">
        <v>636</v>
      </c>
      <c r="E210" s="81" t="s">
        <v>220</v>
      </c>
      <c r="F210" s="68" t="s">
        <v>599</v>
      </c>
      <c r="G210" s="43" t="s">
        <v>19</v>
      </c>
      <c r="H210" s="92">
        <v>1</v>
      </c>
      <c r="I210" s="97">
        <v>7351.0094200000003</v>
      </c>
      <c r="J210" s="90" t="s">
        <v>388</v>
      </c>
      <c r="K210" s="94" t="s">
        <v>537</v>
      </c>
      <c r="L210" s="95" t="s">
        <v>530</v>
      </c>
      <c r="M210" s="68" t="s">
        <v>54</v>
      </c>
    </row>
    <row r="211" spans="1:13" ht="102" x14ac:dyDescent="0.25">
      <c r="A211" s="16">
        <f>A210+1</f>
        <v>198</v>
      </c>
      <c r="B211" s="68" t="s">
        <v>518</v>
      </c>
      <c r="C211" s="68" t="s">
        <v>518</v>
      </c>
      <c r="D211" s="91" t="s">
        <v>637</v>
      </c>
      <c r="E211" s="81" t="s">
        <v>220</v>
      </c>
      <c r="F211" s="68" t="s">
        <v>599</v>
      </c>
      <c r="G211" s="43" t="s">
        <v>19</v>
      </c>
      <c r="H211" s="92">
        <v>2</v>
      </c>
      <c r="I211" s="97">
        <v>3957.2276000000002</v>
      </c>
      <c r="J211" s="90" t="s">
        <v>388</v>
      </c>
      <c r="K211" s="94" t="s">
        <v>48</v>
      </c>
      <c r="L211" s="95" t="s">
        <v>524</v>
      </c>
      <c r="M211" s="68" t="s">
        <v>54</v>
      </c>
    </row>
    <row r="212" spans="1:13" ht="51" x14ac:dyDescent="0.25">
      <c r="A212" s="16">
        <f>A211+1</f>
        <v>199</v>
      </c>
      <c r="B212" s="90" t="s">
        <v>618</v>
      </c>
      <c r="C212" s="68" t="s">
        <v>518</v>
      </c>
      <c r="D212" s="91" t="s">
        <v>638</v>
      </c>
      <c r="E212" s="81" t="s">
        <v>220</v>
      </c>
      <c r="F212" s="68" t="s">
        <v>599</v>
      </c>
      <c r="G212" s="43" t="s">
        <v>19</v>
      </c>
      <c r="H212" s="92">
        <v>1</v>
      </c>
      <c r="I212" s="93">
        <v>2737.01</v>
      </c>
      <c r="J212" s="90" t="s">
        <v>388</v>
      </c>
      <c r="K212" s="94" t="s">
        <v>47</v>
      </c>
      <c r="L212" s="95" t="s">
        <v>639</v>
      </c>
      <c r="M212" s="68" t="s">
        <v>54</v>
      </c>
    </row>
    <row r="213" spans="1:13" ht="51" x14ac:dyDescent="0.25">
      <c r="A213" s="16">
        <f t="shared" si="5"/>
        <v>200</v>
      </c>
      <c r="B213" s="90" t="s">
        <v>618</v>
      </c>
      <c r="C213" s="68" t="s">
        <v>518</v>
      </c>
      <c r="D213" s="91" t="s">
        <v>640</v>
      </c>
      <c r="E213" s="81" t="s">
        <v>220</v>
      </c>
      <c r="F213" s="68" t="s">
        <v>599</v>
      </c>
      <c r="G213" s="43" t="s">
        <v>19</v>
      </c>
      <c r="H213" s="92">
        <v>9</v>
      </c>
      <c r="I213" s="93">
        <v>3224.3027999999999</v>
      </c>
      <c r="J213" s="90" t="s">
        <v>388</v>
      </c>
      <c r="K213" s="94" t="s">
        <v>228</v>
      </c>
      <c r="L213" s="95" t="s">
        <v>639</v>
      </c>
      <c r="M213" s="68" t="s">
        <v>54</v>
      </c>
    </row>
    <row r="214" spans="1:13" ht="63.75" x14ac:dyDescent="0.25">
      <c r="A214" s="16">
        <f t="shared" si="5"/>
        <v>201</v>
      </c>
      <c r="B214" s="90" t="s">
        <v>49</v>
      </c>
      <c r="C214" s="68" t="s">
        <v>623</v>
      </c>
      <c r="D214" s="91" t="s">
        <v>641</v>
      </c>
      <c r="E214" s="81" t="s">
        <v>220</v>
      </c>
      <c r="F214" s="68" t="s">
        <v>599</v>
      </c>
      <c r="G214" s="43" t="s">
        <v>19</v>
      </c>
      <c r="H214" s="92">
        <v>1</v>
      </c>
      <c r="I214" s="93">
        <v>2242</v>
      </c>
      <c r="J214" s="90" t="s">
        <v>388</v>
      </c>
      <c r="K214" s="94" t="s">
        <v>228</v>
      </c>
      <c r="L214" s="95" t="s">
        <v>163</v>
      </c>
      <c r="M214" s="68" t="s">
        <v>54</v>
      </c>
    </row>
    <row r="215" spans="1:13" ht="51" x14ac:dyDescent="0.25">
      <c r="A215" s="16">
        <f t="shared" si="5"/>
        <v>202</v>
      </c>
      <c r="B215" s="90" t="s">
        <v>618</v>
      </c>
      <c r="C215" s="68" t="s">
        <v>518</v>
      </c>
      <c r="D215" s="91" t="s">
        <v>642</v>
      </c>
      <c r="E215" s="81" t="s">
        <v>220</v>
      </c>
      <c r="F215" s="68" t="s">
        <v>599</v>
      </c>
      <c r="G215" s="43" t="s">
        <v>19</v>
      </c>
      <c r="H215" s="92">
        <v>1</v>
      </c>
      <c r="I215" s="93">
        <v>18880</v>
      </c>
      <c r="J215" s="90" t="s">
        <v>388</v>
      </c>
      <c r="K215" s="94" t="s">
        <v>508</v>
      </c>
      <c r="L215" s="95" t="s">
        <v>628</v>
      </c>
      <c r="M215" s="68" t="s">
        <v>54</v>
      </c>
    </row>
    <row r="216" spans="1:13" ht="76.5" x14ac:dyDescent="0.25">
      <c r="A216" s="16">
        <f t="shared" si="5"/>
        <v>203</v>
      </c>
      <c r="B216" s="90" t="s">
        <v>618</v>
      </c>
      <c r="C216" s="68" t="s">
        <v>518</v>
      </c>
      <c r="D216" s="91" t="s">
        <v>643</v>
      </c>
      <c r="E216" s="81" t="s">
        <v>644</v>
      </c>
      <c r="F216" s="68" t="s">
        <v>599</v>
      </c>
      <c r="G216" s="43" t="s">
        <v>19</v>
      </c>
      <c r="H216" s="92">
        <v>1</v>
      </c>
      <c r="I216" s="96">
        <v>1033.0719999999999</v>
      </c>
      <c r="J216" s="90" t="s">
        <v>645</v>
      </c>
      <c r="K216" s="94" t="s">
        <v>383</v>
      </c>
      <c r="L216" s="95" t="s">
        <v>646</v>
      </c>
      <c r="M216" s="68" t="s">
        <v>54</v>
      </c>
    </row>
    <row r="217" spans="1:13" ht="51" x14ac:dyDescent="0.25">
      <c r="A217" s="16">
        <f t="shared" si="5"/>
        <v>204</v>
      </c>
      <c r="B217" s="90" t="s">
        <v>49</v>
      </c>
      <c r="C217" s="68" t="s">
        <v>623</v>
      </c>
      <c r="D217" s="91" t="s">
        <v>647</v>
      </c>
      <c r="E217" s="81" t="s">
        <v>220</v>
      </c>
      <c r="F217" s="68" t="s">
        <v>599</v>
      </c>
      <c r="G217" s="43" t="s">
        <v>19</v>
      </c>
      <c r="H217" s="92">
        <v>1</v>
      </c>
      <c r="I217" s="93">
        <v>590</v>
      </c>
      <c r="J217" s="90" t="s">
        <v>388</v>
      </c>
      <c r="K217" s="94" t="s">
        <v>224</v>
      </c>
      <c r="L217" s="95" t="s">
        <v>163</v>
      </c>
      <c r="M217" s="68" t="s">
        <v>54</v>
      </c>
    </row>
    <row r="218" spans="1:13" ht="51" x14ac:dyDescent="0.25">
      <c r="A218" s="16">
        <f t="shared" si="5"/>
        <v>205</v>
      </c>
      <c r="B218" s="90" t="s">
        <v>618</v>
      </c>
      <c r="C218" s="68" t="s">
        <v>518</v>
      </c>
      <c r="D218" s="91" t="s">
        <v>648</v>
      </c>
      <c r="E218" s="81" t="s">
        <v>220</v>
      </c>
      <c r="F218" s="68" t="s">
        <v>599</v>
      </c>
      <c r="G218" s="43" t="s">
        <v>19</v>
      </c>
      <c r="H218" s="92">
        <v>1</v>
      </c>
      <c r="I218" s="93">
        <v>991.2</v>
      </c>
      <c r="J218" s="90" t="s">
        <v>388</v>
      </c>
      <c r="K218" s="94" t="s">
        <v>562</v>
      </c>
      <c r="L218" s="95" t="s">
        <v>132</v>
      </c>
      <c r="M218" s="68" t="s">
        <v>54</v>
      </c>
    </row>
    <row r="219" spans="1:13" ht="51" x14ac:dyDescent="0.25">
      <c r="A219" s="16">
        <f t="shared" ref="A219:A227" si="6">A218+1</f>
        <v>206</v>
      </c>
      <c r="B219" s="90" t="s">
        <v>49</v>
      </c>
      <c r="C219" s="68" t="s">
        <v>623</v>
      </c>
      <c r="D219" s="91" t="s">
        <v>649</v>
      </c>
      <c r="E219" s="81" t="s">
        <v>220</v>
      </c>
      <c r="F219" s="68" t="s">
        <v>599</v>
      </c>
      <c r="G219" s="43" t="s">
        <v>19</v>
      </c>
      <c r="H219" s="92">
        <v>1</v>
      </c>
      <c r="I219" s="93">
        <v>1102.6864</v>
      </c>
      <c r="J219" s="90" t="s">
        <v>388</v>
      </c>
      <c r="K219" s="94" t="s">
        <v>47</v>
      </c>
      <c r="L219" s="95" t="s">
        <v>547</v>
      </c>
      <c r="M219" s="68" t="s">
        <v>54</v>
      </c>
    </row>
    <row r="220" spans="1:13" ht="51" x14ac:dyDescent="0.25">
      <c r="A220" s="16">
        <f t="shared" si="6"/>
        <v>207</v>
      </c>
      <c r="B220" s="90" t="s">
        <v>618</v>
      </c>
      <c r="C220" s="68" t="s">
        <v>518</v>
      </c>
      <c r="D220" s="91" t="s">
        <v>650</v>
      </c>
      <c r="E220" s="81" t="s">
        <v>220</v>
      </c>
      <c r="F220" s="68" t="s">
        <v>599</v>
      </c>
      <c r="G220" s="43" t="s">
        <v>19</v>
      </c>
      <c r="H220" s="92">
        <v>1</v>
      </c>
      <c r="I220" s="93">
        <v>5715.7430000000004</v>
      </c>
      <c r="J220" s="90" t="s">
        <v>388</v>
      </c>
      <c r="K220" s="94" t="s">
        <v>508</v>
      </c>
      <c r="L220" s="95" t="s">
        <v>545</v>
      </c>
      <c r="M220" s="68" t="s">
        <v>54</v>
      </c>
    </row>
    <row r="221" spans="1:13" ht="51" x14ac:dyDescent="0.25">
      <c r="A221" s="16">
        <f t="shared" si="6"/>
        <v>208</v>
      </c>
      <c r="B221" s="90" t="s">
        <v>49</v>
      </c>
      <c r="C221" s="68" t="s">
        <v>623</v>
      </c>
      <c r="D221" s="91" t="s">
        <v>651</v>
      </c>
      <c r="E221" s="81" t="s">
        <v>220</v>
      </c>
      <c r="F221" s="68" t="s">
        <v>599</v>
      </c>
      <c r="G221" s="43" t="s">
        <v>19</v>
      </c>
      <c r="H221" s="92">
        <v>1</v>
      </c>
      <c r="I221" s="93">
        <v>236</v>
      </c>
      <c r="J221" s="90" t="s">
        <v>388</v>
      </c>
      <c r="K221" s="94" t="s">
        <v>47</v>
      </c>
      <c r="L221" s="95" t="s">
        <v>547</v>
      </c>
      <c r="M221" s="68" t="s">
        <v>54</v>
      </c>
    </row>
    <row r="222" spans="1:13" ht="51" x14ac:dyDescent="0.25">
      <c r="A222" s="16">
        <f t="shared" si="6"/>
        <v>209</v>
      </c>
      <c r="B222" s="90" t="s">
        <v>618</v>
      </c>
      <c r="C222" s="68" t="s">
        <v>518</v>
      </c>
      <c r="D222" s="91" t="s">
        <v>652</v>
      </c>
      <c r="E222" s="81" t="s">
        <v>220</v>
      </c>
      <c r="F222" s="68" t="s">
        <v>599</v>
      </c>
      <c r="G222" s="43" t="s">
        <v>19</v>
      </c>
      <c r="H222" s="92">
        <v>1</v>
      </c>
      <c r="I222" s="93">
        <v>51271</v>
      </c>
      <c r="J222" s="90" t="s">
        <v>388</v>
      </c>
      <c r="K222" s="94" t="s">
        <v>508</v>
      </c>
      <c r="L222" s="95" t="s">
        <v>545</v>
      </c>
      <c r="M222" s="68" t="s">
        <v>54</v>
      </c>
    </row>
    <row r="223" spans="1:13" ht="51" x14ac:dyDescent="0.25">
      <c r="A223" s="16">
        <f t="shared" si="6"/>
        <v>210</v>
      </c>
      <c r="B223" s="90" t="s">
        <v>49</v>
      </c>
      <c r="C223" s="68" t="s">
        <v>623</v>
      </c>
      <c r="D223" s="91" t="s">
        <v>653</v>
      </c>
      <c r="E223" s="81" t="s">
        <v>220</v>
      </c>
      <c r="F223" s="68" t="s">
        <v>599</v>
      </c>
      <c r="G223" s="43" t="s">
        <v>19</v>
      </c>
      <c r="H223" s="92">
        <v>1</v>
      </c>
      <c r="I223" s="93">
        <v>313.29000000000002</v>
      </c>
      <c r="J223" s="90" t="s">
        <v>388</v>
      </c>
      <c r="K223" s="94" t="s">
        <v>244</v>
      </c>
      <c r="L223" s="95" t="s">
        <v>446</v>
      </c>
      <c r="M223" s="68" t="s">
        <v>54</v>
      </c>
    </row>
    <row r="224" spans="1:13" ht="51" x14ac:dyDescent="0.25">
      <c r="A224" s="16">
        <f t="shared" si="6"/>
        <v>211</v>
      </c>
      <c r="B224" s="90" t="s">
        <v>618</v>
      </c>
      <c r="C224" s="68" t="s">
        <v>518</v>
      </c>
      <c r="D224" s="91" t="s">
        <v>654</v>
      </c>
      <c r="E224" s="81" t="s">
        <v>220</v>
      </c>
      <c r="F224" s="68" t="s">
        <v>599</v>
      </c>
      <c r="G224" s="43" t="s">
        <v>19</v>
      </c>
      <c r="H224" s="92">
        <v>1</v>
      </c>
      <c r="I224" s="93">
        <v>16528.684799999999</v>
      </c>
      <c r="J224" s="90" t="s">
        <v>388</v>
      </c>
      <c r="K224" s="94" t="s">
        <v>508</v>
      </c>
      <c r="L224" s="95" t="s">
        <v>655</v>
      </c>
      <c r="M224" s="68" t="s">
        <v>54</v>
      </c>
    </row>
    <row r="225" spans="1:13" ht="51" x14ac:dyDescent="0.25">
      <c r="A225" s="16">
        <f t="shared" si="6"/>
        <v>212</v>
      </c>
      <c r="B225" s="90" t="s">
        <v>49</v>
      </c>
      <c r="C225" s="68" t="s">
        <v>623</v>
      </c>
      <c r="D225" s="91" t="s">
        <v>656</v>
      </c>
      <c r="E225" s="81" t="s">
        <v>220</v>
      </c>
      <c r="F225" s="68" t="s">
        <v>599</v>
      </c>
      <c r="G225" s="43" t="s">
        <v>19</v>
      </c>
      <c r="H225" s="92">
        <v>1</v>
      </c>
      <c r="I225" s="93">
        <v>141.6</v>
      </c>
      <c r="J225" s="90" t="s">
        <v>388</v>
      </c>
      <c r="K225" s="94" t="s">
        <v>244</v>
      </c>
      <c r="L225" s="95" t="s">
        <v>446</v>
      </c>
      <c r="M225" s="68" t="s">
        <v>54</v>
      </c>
    </row>
    <row r="226" spans="1:13" ht="51" x14ac:dyDescent="0.25">
      <c r="A226" s="16">
        <f t="shared" si="6"/>
        <v>213</v>
      </c>
      <c r="B226" s="90" t="s">
        <v>618</v>
      </c>
      <c r="C226" s="68" t="s">
        <v>518</v>
      </c>
      <c r="D226" s="91" t="s">
        <v>657</v>
      </c>
      <c r="E226" s="81" t="s">
        <v>220</v>
      </c>
      <c r="F226" s="68" t="s">
        <v>599</v>
      </c>
      <c r="G226" s="43" t="s">
        <v>19</v>
      </c>
      <c r="H226" s="92">
        <v>1</v>
      </c>
      <c r="I226" s="93">
        <v>34370.426399999997</v>
      </c>
      <c r="J226" s="90" t="s">
        <v>388</v>
      </c>
      <c r="K226" s="94" t="s">
        <v>508</v>
      </c>
      <c r="L226" s="95" t="s">
        <v>655</v>
      </c>
      <c r="M226" s="68" t="s">
        <v>54</v>
      </c>
    </row>
    <row r="227" spans="1:13" ht="51" x14ac:dyDescent="0.25">
      <c r="A227" s="16">
        <f t="shared" si="6"/>
        <v>214</v>
      </c>
      <c r="B227" s="68" t="s">
        <v>49</v>
      </c>
      <c r="C227" s="68" t="s">
        <v>623</v>
      </c>
      <c r="D227" s="91" t="s">
        <v>658</v>
      </c>
      <c r="E227" s="81" t="s">
        <v>220</v>
      </c>
      <c r="F227" s="68" t="s">
        <v>599</v>
      </c>
      <c r="G227" s="43" t="s">
        <v>19</v>
      </c>
      <c r="H227" s="92">
        <v>1</v>
      </c>
      <c r="I227" s="93">
        <v>118</v>
      </c>
      <c r="J227" s="90" t="s">
        <v>388</v>
      </c>
      <c r="K227" s="94" t="s">
        <v>244</v>
      </c>
      <c r="L227" s="95" t="s">
        <v>659</v>
      </c>
      <c r="M227" s="68" t="s">
        <v>54</v>
      </c>
    </row>
    <row r="228" spans="1:13" ht="51" x14ac:dyDescent="0.25">
      <c r="A228" s="16">
        <f>A227+1</f>
        <v>215</v>
      </c>
      <c r="B228" s="68" t="s">
        <v>660</v>
      </c>
      <c r="C228" s="68" t="s">
        <v>660</v>
      </c>
      <c r="D228" s="91" t="s">
        <v>661</v>
      </c>
      <c r="E228" s="81" t="s">
        <v>220</v>
      </c>
      <c r="F228" s="68" t="s">
        <v>599</v>
      </c>
      <c r="G228" s="43" t="s">
        <v>19</v>
      </c>
      <c r="H228" s="92">
        <v>1</v>
      </c>
      <c r="I228" s="93">
        <v>1307.6034500000001</v>
      </c>
      <c r="J228" s="90" t="s">
        <v>388</v>
      </c>
      <c r="K228" s="94" t="s">
        <v>48</v>
      </c>
      <c r="L228" s="95" t="s">
        <v>524</v>
      </c>
      <c r="M228" s="68" t="s">
        <v>54</v>
      </c>
    </row>
    <row r="229" spans="1:13" ht="102" x14ac:dyDescent="0.25">
      <c r="A229" s="16">
        <f>A228+1</f>
        <v>216</v>
      </c>
      <c r="B229" s="68" t="s">
        <v>660</v>
      </c>
      <c r="C229" s="68" t="s">
        <v>660</v>
      </c>
      <c r="D229" s="91" t="s">
        <v>662</v>
      </c>
      <c r="E229" s="81" t="s">
        <v>220</v>
      </c>
      <c r="F229" s="68" t="s">
        <v>599</v>
      </c>
      <c r="G229" s="43" t="s">
        <v>19</v>
      </c>
      <c r="H229" s="92">
        <v>3</v>
      </c>
      <c r="I229" s="93">
        <v>5855.6521899999998</v>
      </c>
      <c r="J229" s="90" t="s">
        <v>388</v>
      </c>
      <c r="K229" s="94" t="s">
        <v>48</v>
      </c>
      <c r="L229" s="95" t="s">
        <v>524</v>
      </c>
      <c r="M229" s="68" t="s">
        <v>54</v>
      </c>
    </row>
    <row r="230" spans="1:13" ht="51" x14ac:dyDescent="0.25">
      <c r="A230" s="16">
        <f>A229+1</f>
        <v>217</v>
      </c>
      <c r="B230" s="68" t="s">
        <v>660</v>
      </c>
      <c r="C230" s="68" t="s">
        <v>660</v>
      </c>
      <c r="D230" s="91" t="s">
        <v>663</v>
      </c>
      <c r="E230" s="81" t="s">
        <v>220</v>
      </c>
      <c r="F230" s="68" t="s">
        <v>599</v>
      </c>
      <c r="G230" s="43" t="s">
        <v>19</v>
      </c>
      <c r="H230" s="92">
        <v>1</v>
      </c>
      <c r="I230" s="93">
        <v>2952.26566</v>
      </c>
      <c r="J230" s="90" t="s">
        <v>388</v>
      </c>
      <c r="K230" s="94" t="s">
        <v>48</v>
      </c>
      <c r="L230" s="95" t="s">
        <v>524</v>
      </c>
      <c r="M230" s="68" t="s">
        <v>54</v>
      </c>
    </row>
    <row r="231" spans="1:13" ht="127.5" x14ac:dyDescent="0.25">
      <c r="A231" s="16">
        <f>A230+1</f>
        <v>218</v>
      </c>
      <c r="B231" s="30" t="s">
        <v>664</v>
      </c>
      <c r="C231" s="30" t="s">
        <v>665</v>
      </c>
      <c r="D231" s="66" t="s">
        <v>666</v>
      </c>
      <c r="E231" s="81" t="s">
        <v>220</v>
      </c>
      <c r="F231" s="30" t="s">
        <v>599</v>
      </c>
      <c r="G231" s="43" t="s">
        <v>535</v>
      </c>
      <c r="H231" s="31" t="s">
        <v>578</v>
      </c>
      <c r="I231" s="37">
        <v>11815.504559999999</v>
      </c>
      <c r="J231" s="30" t="s">
        <v>388</v>
      </c>
      <c r="K231" s="26" t="s">
        <v>32</v>
      </c>
      <c r="L231" s="98" t="s">
        <v>667</v>
      </c>
      <c r="M231" s="68" t="s">
        <v>54</v>
      </c>
    </row>
    <row r="232" spans="1:13" ht="102" x14ac:dyDescent="0.25">
      <c r="A232" s="16">
        <f t="shared" ref="A232:A295" si="7">A231+1</f>
        <v>219</v>
      </c>
      <c r="B232" s="30" t="s">
        <v>664</v>
      </c>
      <c r="C232" s="30" t="s">
        <v>665</v>
      </c>
      <c r="D232" s="66" t="s">
        <v>668</v>
      </c>
      <c r="E232" s="81" t="s">
        <v>220</v>
      </c>
      <c r="F232" s="30" t="s">
        <v>599</v>
      </c>
      <c r="G232" s="43" t="s">
        <v>535</v>
      </c>
      <c r="H232" s="31" t="s">
        <v>578</v>
      </c>
      <c r="I232" s="45">
        <v>8460.4770000000008</v>
      </c>
      <c r="J232" s="30" t="s">
        <v>388</v>
      </c>
      <c r="K232" s="26" t="s">
        <v>32</v>
      </c>
      <c r="L232" s="98" t="s">
        <v>667</v>
      </c>
      <c r="M232" s="68" t="s">
        <v>54</v>
      </c>
    </row>
    <row r="233" spans="1:13" ht="102" x14ac:dyDescent="0.25">
      <c r="A233" s="16">
        <f t="shared" si="7"/>
        <v>220</v>
      </c>
      <c r="B233" s="30" t="s">
        <v>664</v>
      </c>
      <c r="C233" s="30" t="s">
        <v>665</v>
      </c>
      <c r="D233" s="66" t="s">
        <v>669</v>
      </c>
      <c r="E233" s="81" t="s">
        <v>220</v>
      </c>
      <c r="F233" s="30" t="s">
        <v>599</v>
      </c>
      <c r="G233" s="43" t="s">
        <v>535</v>
      </c>
      <c r="H233" s="31" t="s">
        <v>578</v>
      </c>
      <c r="I233" s="45">
        <v>8330.9580000000005</v>
      </c>
      <c r="J233" s="30" t="s">
        <v>388</v>
      </c>
      <c r="K233" s="26" t="s">
        <v>32</v>
      </c>
      <c r="L233" s="98" t="s">
        <v>667</v>
      </c>
      <c r="M233" s="68" t="s">
        <v>54</v>
      </c>
    </row>
    <row r="234" spans="1:13" ht="63.75" x14ac:dyDescent="0.25">
      <c r="A234" s="16">
        <f t="shared" si="7"/>
        <v>221</v>
      </c>
      <c r="B234" s="30" t="s">
        <v>664</v>
      </c>
      <c r="C234" s="30" t="s">
        <v>665</v>
      </c>
      <c r="D234" s="66" t="s">
        <v>670</v>
      </c>
      <c r="E234" s="81" t="s">
        <v>220</v>
      </c>
      <c r="F234" s="30" t="s">
        <v>599</v>
      </c>
      <c r="G234" s="43" t="s">
        <v>535</v>
      </c>
      <c r="H234" s="31" t="s">
        <v>578</v>
      </c>
      <c r="I234" s="37">
        <v>1650.37104</v>
      </c>
      <c r="J234" s="30" t="s">
        <v>388</v>
      </c>
      <c r="K234" s="26" t="s">
        <v>32</v>
      </c>
      <c r="L234" s="98" t="s">
        <v>667</v>
      </c>
      <c r="M234" s="68" t="s">
        <v>54</v>
      </c>
    </row>
    <row r="235" spans="1:13" ht="51" x14ac:dyDescent="0.25">
      <c r="A235" s="16">
        <f t="shared" si="7"/>
        <v>222</v>
      </c>
      <c r="B235" s="99" t="s">
        <v>671</v>
      </c>
      <c r="C235" s="99" t="s">
        <v>623</v>
      </c>
      <c r="D235" s="100" t="s">
        <v>672</v>
      </c>
      <c r="E235" s="81" t="s">
        <v>220</v>
      </c>
      <c r="F235" s="68" t="s">
        <v>599</v>
      </c>
      <c r="G235" s="43" t="s">
        <v>19</v>
      </c>
      <c r="H235" s="92">
        <v>1</v>
      </c>
      <c r="I235" s="93">
        <v>413</v>
      </c>
      <c r="J235" s="90" t="s">
        <v>388</v>
      </c>
      <c r="K235" s="68" t="s">
        <v>244</v>
      </c>
      <c r="L235" s="95" t="s">
        <v>673</v>
      </c>
      <c r="M235" s="68" t="s">
        <v>54</v>
      </c>
    </row>
    <row r="236" spans="1:13" ht="51" x14ac:dyDescent="0.25">
      <c r="A236" s="16">
        <f t="shared" si="7"/>
        <v>223</v>
      </c>
      <c r="B236" s="68" t="s">
        <v>660</v>
      </c>
      <c r="C236" s="68" t="s">
        <v>660</v>
      </c>
      <c r="D236" s="101" t="s">
        <v>674</v>
      </c>
      <c r="E236" s="81" t="s">
        <v>220</v>
      </c>
      <c r="F236" s="68" t="s">
        <v>599</v>
      </c>
      <c r="G236" s="43" t="s">
        <v>19</v>
      </c>
      <c r="H236" s="92">
        <v>1</v>
      </c>
      <c r="I236" s="102">
        <v>2506.9358499999998</v>
      </c>
      <c r="J236" s="90" t="s">
        <v>388</v>
      </c>
      <c r="K236" s="98" t="s">
        <v>48</v>
      </c>
      <c r="L236" s="98" t="s">
        <v>675</v>
      </c>
      <c r="M236" s="68" t="s">
        <v>54</v>
      </c>
    </row>
    <row r="237" spans="1:13" ht="51" x14ac:dyDescent="0.25">
      <c r="A237" s="16">
        <f t="shared" si="7"/>
        <v>224</v>
      </c>
      <c r="B237" s="68" t="s">
        <v>660</v>
      </c>
      <c r="C237" s="68" t="s">
        <v>660</v>
      </c>
      <c r="D237" s="101" t="s">
        <v>676</v>
      </c>
      <c r="E237" s="81" t="s">
        <v>220</v>
      </c>
      <c r="F237" s="68" t="s">
        <v>599</v>
      </c>
      <c r="G237" s="43" t="s">
        <v>19</v>
      </c>
      <c r="H237" s="92">
        <v>1</v>
      </c>
      <c r="I237" s="102">
        <v>1415.5440000000001</v>
      </c>
      <c r="J237" s="90" t="s">
        <v>388</v>
      </c>
      <c r="K237" s="98" t="s">
        <v>48</v>
      </c>
      <c r="L237" s="98" t="s">
        <v>675</v>
      </c>
      <c r="M237" s="68" t="s">
        <v>54</v>
      </c>
    </row>
    <row r="238" spans="1:13" ht="51" x14ac:dyDescent="0.25">
      <c r="A238" s="16">
        <f t="shared" si="7"/>
        <v>225</v>
      </c>
      <c r="B238" s="68" t="s">
        <v>660</v>
      </c>
      <c r="C238" s="68" t="s">
        <v>660</v>
      </c>
      <c r="D238" s="101" t="s">
        <v>677</v>
      </c>
      <c r="E238" s="81" t="s">
        <v>220</v>
      </c>
      <c r="F238" s="68" t="s">
        <v>599</v>
      </c>
      <c r="G238" s="43" t="s">
        <v>19</v>
      </c>
      <c r="H238" s="92">
        <v>1</v>
      </c>
      <c r="I238" s="102">
        <v>2804.0222699999999</v>
      </c>
      <c r="J238" s="90" t="s">
        <v>388</v>
      </c>
      <c r="K238" s="98" t="s">
        <v>48</v>
      </c>
      <c r="L238" s="98" t="s">
        <v>675</v>
      </c>
      <c r="M238" s="68" t="s">
        <v>54</v>
      </c>
    </row>
    <row r="239" spans="1:13" ht="51" x14ac:dyDescent="0.25">
      <c r="A239" s="16">
        <f t="shared" si="7"/>
        <v>226</v>
      </c>
      <c r="B239" s="68" t="s">
        <v>660</v>
      </c>
      <c r="C239" s="68" t="s">
        <v>660</v>
      </c>
      <c r="D239" s="101" t="s">
        <v>678</v>
      </c>
      <c r="E239" s="81" t="s">
        <v>220</v>
      </c>
      <c r="F239" s="68" t="s">
        <v>599</v>
      </c>
      <c r="G239" s="43" t="s">
        <v>19</v>
      </c>
      <c r="H239" s="92">
        <v>1</v>
      </c>
      <c r="I239" s="102">
        <v>3457.0863899999999</v>
      </c>
      <c r="J239" s="90" t="s">
        <v>388</v>
      </c>
      <c r="K239" s="98" t="s">
        <v>68</v>
      </c>
      <c r="L239" s="98" t="s">
        <v>68</v>
      </c>
      <c r="M239" s="68" t="s">
        <v>54</v>
      </c>
    </row>
    <row r="240" spans="1:13" ht="165.75" x14ac:dyDescent="0.25">
      <c r="A240" s="16">
        <f t="shared" si="7"/>
        <v>227</v>
      </c>
      <c r="B240" s="30" t="s">
        <v>531</v>
      </c>
      <c r="C240" s="30" t="s">
        <v>532</v>
      </c>
      <c r="D240" s="66" t="s">
        <v>679</v>
      </c>
      <c r="E240" s="81" t="s">
        <v>220</v>
      </c>
      <c r="F240" s="68" t="s">
        <v>599</v>
      </c>
      <c r="G240" s="30" t="s">
        <v>535</v>
      </c>
      <c r="H240" s="31" t="s">
        <v>680</v>
      </c>
      <c r="I240" s="38">
        <v>2423.4250000000002</v>
      </c>
      <c r="J240" s="30" t="s">
        <v>388</v>
      </c>
      <c r="K240" s="26" t="s">
        <v>228</v>
      </c>
      <c r="L240" s="98" t="s">
        <v>562</v>
      </c>
      <c r="M240" s="68" t="s">
        <v>54</v>
      </c>
    </row>
    <row r="241" spans="1:13" ht="102" x14ac:dyDescent="0.25">
      <c r="A241" s="16">
        <f t="shared" si="7"/>
        <v>228</v>
      </c>
      <c r="B241" s="30" t="s">
        <v>49</v>
      </c>
      <c r="C241" s="30" t="s">
        <v>623</v>
      </c>
      <c r="D241" s="66" t="s">
        <v>681</v>
      </c>
      <c r="E241" s="81" t="s">
        <v>220</v>
      </c>
      <c r="F241" s="68" t="s">
        <v>599</v>
      </c>
      <c r="G241" s="43" t="s">
        <v>19</v>
      </c>
      <c r="H241" s="31">
        <v>2</v>
      </c>
      <c r="I241" s="38">
        <v>270</v>
      </c>
      <c r="J241" s="30" t="s">
        <v>388</v>
      </c>
      <c r="K241" s="26" t="s">
        <v>52</v>
      </c>
      <c r="L241" s="98" t="s">
        <v>626</v>
      </c>
      <c r="M241" s="68" t="s">
        <v>54</v>
      </c>
    </row>
    <row r="242" spans="1:13" ht="255" x14ac:dyDescent="0.25">
      <c r="A242" s="16">
        <f t="shared" si="7"/>
        <v>229</v>
      </c>
      <c r="B242" s="26" t="s">
        <v>531</v>
      </c>
      <c r="C242" s="26" t="s">
        <v>532</v>
      </c>
      <c r="D242" s="59" t="s">
        <v>682</v>
      </c>
      <c r="E242" s="59" t="s">
        <v>232</v>
      </c>
      <c r="F242" s="45" t="s">
        <v>534</v>
      </c>
      <c r="G242" s="30" t="s">
        <v>535</v>
      </c>
      <c r="H242" s="35" t="s">
        <v>683</v>
      </c>
      <c r="I242" s="45">
        <v>10020</v>
      </c>
      <c r="J242" s="27" t="s">
        <v>388</v>
      </c>
      <c r="K242" s="27" t="s">
        <v>43</v>
      </c>
      <c r="L242" s="27" t="s">
        <v>684</v>
      </c>
      <c r="M242" s="26" t="s">
        <v>54</v>
      </c>
    </row>
    <row r="243" spans="1:13" ht="114.75" x14ac:dyDescent="0.25">
      <c r="A243" s="16">
        <f t="shared" si="7"/>
        <v>230</v>
      </c>
      <c r="B243" s="99" t="s">
        <v>49</v>
      </c>
      <c r="C243" s="99" t="s">
        <v>623</v>
      </c>
      <c r="D243" s="59" t="s">
        <v>685</v>
      </c>
      <c r="E243" s="59" t="s">
        <v>232</v>
      </c>
      <c r="F243" s="45" t="s">
        <v>534</v>
      </c>
      <c r="G243" s="43" t="s">
        <v>19</v>
      </c>
      <c r="H243" s="103">
        <v>2</v>
      </c>
      <c r="I243" s="104">
        <v>241.48</v>
      </c>
      <c r="J243" s="98" t="s">
        <v>388</v>
      </c>
      <c r="K243" s="98" t="s">
        <v>43</v>
      </c>
      <c r="L243" s="98" t="s">
        <v>684</v>
      </c>
      <c r="M243" s="99" t="s">
        <v>54</v>
      </c>
    </row>
    <row r="244" spans="1:13" ht="63.75" x14ac:dyDescent="0.25">
      <c r="A244" s="16">
        <f t="shared" si="7"/>
        <v>231</v>
      </c>
      <c r="B244" s="99" t="s">
        <v>531</v>
      </c>
      <c r="C244" s="99" t="s">
        <v>686</v>
      </c>
      <c r="D244" s="59" t="s">
        <v>687</v>
      </c>
      <c r="E244" s="59" t="s">
        <v>232</v>
      </c>
      <c r="F244" s="45" t="s">
        <v>534</v>
      </c>
      <c r="G244" s="30" t="s">
        <v>535</v>
      </c>
      <c r="H244" s="103" t="s">
        <v>578</v>
      </c>
      <c r="I244" s="104">
        <v>88</v>
      </c>
      <c r="J244" s="98" t="s">
        <v>388</v>
      </c>
      <c r="K244" s="98" t="s">
        <v>43</v>
      </c>
      <c r="L244" s="98" t="s">
        <v>217</v>
      </c>
      <c r="M244" s="99" t="s">
        <v>635</v>
      </c>
    </row>
    <row r="245" spans="1:13" ht="89.25" x14ac:dyDescent="0.25">
      <c r="A245" s="16">
        <f t="shared" si="7"/>
        <v>232</v>
      </c>
      <c r="B245" s="68" t="s">
        <v>518</v>
      </c>
      <c r="C245" s="68" t="s">
        <v>518</v>
      </c>
      <c r="D245" s="91" t="s">
        <v>688</v>
      </c>
      <c r="E245" s="81" t="s">
        <v>689</v>
      </c>
      <c r="F245" s="45" t="s">
        <v>534</v>
      </c>
      <c r="G245" s="43" t="s">
        <v>19</v>
      </c>
      <c r="H245" s="92">
        <v>1</v>
      </c>
      <c r="I245" s="93">
        <v>146.81559999999999</v>
      </c>
      <c r="J245" s="90" t="s">
        <v>388</v>
      </c>
      <c r="K245" s="94" t="s">
        <v>244</v>
      </c>
      <c r="L245" s="95" t="s">
        <v>224</v>
      </c>
      <c r="M245" s="68" t="s">
        <v>54</v>
      </c>
    </row>
    <row r="246" spans="1:13" ht="51" x14ac:dyDescent="0.25">
      <c r="A246" s="16">
        <f t="shared" si="7"/>
        <v>233</v>
      </c>
      <c r="B246" s="68" t="s">
        <v>518</v>
      </c>
      <c r="C246" s="68" t="s">
        <v>518</v>
      </c>
      <c r="D246" s="91" t="s">
        <v>690</v>
      </c>
      <c r="E246" s="81" t="s">
        <v>689</v>
      </c>
      <c r="F246" s="45" t="s">
        <v>534</v>
      </c>
      <c r="G246" s="43" t="s">
        <v>19</v>
      </c>
      <c r="H246" s="92">
        <v>1</v>
      </c>
      <c r="I246" s="93">
        <v>22272.736000000001</v>
      </c>
      <c r="J246" s="90" t="s">
        <v>388</v>
      </c>
      <c r="K246" s="94" t="s">
        <v>47</v>
      </c>
      <c r="L246" s="95" t="s">
        <v>520</v>
      </c>
      <c r="M246" s="68" t="s">
        <v>54</v>
      </c>
    </row>
    <row r="247" spans="1:13" ht="63.75" x14ac:dyDescent="0.25">
      <c r="A247" s="16">
        <f t="shared" si="7"/>
        <v>234</v>
      </c>
      <c r="B247" s="68" t="s">
        <v>518</v>
      </c>
      <c r="C247" s="68" t="s">
        <v>518</v>
      </c>
      <c r="D247" s="91" t="s">
        <v>691</v>
      </c>
      <c r="E247" s="81" t="s">
        <v>689</v>
      </c>
      <c r="F247" s="45" t="s">
        <v>534</v>
      </c>
      <c r="G247" s="43" t="s">
        <v>19</v>
      </c>
      <c r="H247" s="92">
        <v>1</v>
      </c>
      <c r="I247" s="97">
        <v>214.41815</v>
      </c>
      <c r="J247" s="90" t="s">
        <v>388</v>
      </c>
      <c r="K247" s="94" t="s">
        <v>52</v>
      </c>
      <c r="L247" s="95" t="s">
        <v>547</v>
      </c>
      <c r="M247" s="68" t="s">
        <v>54</v>
      </c>
    </row>
    <row r="248" spans="1:13" ht="89.25" x14ac:dyDescent="0.25">
      <c r="A248" s="16">
        <f t="shared" si="7"/>
        <v>235</v>
      </c>
      <c r="B248" s="68" t="s">
        <v>518</v>
      </c>
      <c r="C248" s="68" t="s">
        <v>518</v>
      </c>
      <c r="D248" s="91" t="s">
        <v>692</v>
      </c>
      <c r="E248" s="81" t="s">
        <v>689</v>
      </c>
      <c r="F248" s="45" t="s">
        <v>534</v>
      </c>
      <c r="G248" s="43" t="s">
        <v>19</v>
      </c>
      <c r="H248" s="92">
        <v>1</v>
      </c>
      <c r="I248" s="93">
        <v>81.431799999999996</v>
      </c>
      <c r="J248" s="90" t="s">
        <v>388</v>
      </c>
      <c r="K248" s="94" t="s">
        <v>224</v>
      </c>
      <c r="L248" s="95" t="s">
        <v>47</v>
      </c>
      <c r="M248" s="68" t="s">
        <v>153</v>
      </c>
    </row>
    <row r="249" spans="1:13" ht="76.5" x14ac:dyDescent="0.25">
      <c r="A249" s="16">
        <f t="shared" si="7"/>
        <v>236</v>
      </c>
      <c r="B249" s="68" t="s">
        <v>518</v>
      </c>
      <c r="C249" s="68" t="s">
        <v>518</v>
      </c>
      <c r="D249" s="91" t="s">
        <v>693</v>
      </c>
      <c r="E249" s="81" t="s">
        <v>689</v>
      </c>
      <c r="F249" s="45" t="s">
        <v>534</v>
      </c>
      <c r="G249" s="43" t="s">
        <v>19</v>
      </c>
      <c r="H249" s="92">
        <v>1</v>
      </c>
      <c r="I249" s="93">
        <v>559.13120000000004</v>
      </c>
      <c r="J249" s="90" t="s">
        <v>388</v>
      </c>
      <c r="K249" s="94" t="s">
        <v>224</v>
      </c>
      <c r="L249" s="95" t="s">
        <v>47</v>
      </c>
      <c r="M249" s="68" t="s">
        <v>54</v>
      </c>
    </row>
    <row r="250" spans="1:13" ht="76.5" x14ac:dyDescent="0.25">
      <c r="A250" s="16">
        <f t="shared" si="7"/>
        <v>237</v>
      </c>
      <c r="B250" s="68" t="s">
        <v>518</v>
      </c>
      <c r="C250" s="68" t="s">
        <v>518</v>
      </c>
      <c r="D250" s="91" t="s">
        <v>694</v>
      </c>
      <c r="E250" s="81" t="s">
        <v>689</v>
      </c>
      <c r="F250" s="45" t="s">
        <v>534</v>
      </c>
      <c r="G250" s="43" t="s">
        <v>19</v>
      </c>
      <c r="H250" s="92">
        <v>1</v>
      </c>
      <c r="I250" s="97">
        <v>857.47532000000001</v>
      </c>
      <c r="J250" s="90" t="s">
        <v>388</v>
      </c>
      <c r="K250" s="94" t="s">
        <v>244</v>
      </c>
      <c r="L250" s="95" t="s">
        <v>224</v>
      </c>
      <c r="M250" s="68" t="s">
        <v>54</v>
      </c>
    </row>
    <row r="251" spans="1:13" ht="63.75" x14ac:dyDescent="0.25">
      <c r="A251" s="16">
        <f t="shared" si="7"/>
        <v>238</v>
      </c>
      <c r="B251" s="68" t="s">
        <v>518</v>
      </c>
      <c r="C251" s="68" t="s">
        <v>518</v>
      </c>
      <c r="D251" s="91" t="s">
        <v>695</v>
      </c>
      <c r="E251" s="81" t="s">
        <v>689</v>
      </c>
      <c r="F251" s="45" t="s">
        <v>534</v>
      </c>
      <c r="G251" s="43" t="s">
        <v>19</v>
      </c>
      <c r="H251" s="92">
        <v>1</v>
      </c>
      <c r="I251" s="93">
        <v>1136.73648</v>
      </c>
      <c r="J251" s="90" t="s">
        <v>388</v>
      </c>
      <c r="K251" s="94" t="s">
        <v>48</v>
      </c>
      <c r="L251" s="95" t="s">
        <v>47</v>
      </c>
      <c r="M251" s="68" t="s">
        <v>54</v>
      </c>
    </row>
    <row r="252" spans="1:13" ht="114.75" x14ac:dyDescent="0.25">
      <c r="A252" s="16">
        <f t="shared" si="7"/>
        <v>239</v>
      </c>
      <c r="B252" s="68" t="s">
        <v>660</v>
      </c>
      <c r="C252" s="68" t="s">
        <v>660</v>
      </c>
      <c r="D252" s="91" t="s">
        <v>696</v>
      </c>
      <c r="E252" s="81" t="s">
        <v>232</v>
      </c>
      <c r="F252" s="45" t="s">
        <v>534</v>
      </c>
      <c r="G252" s="43" t="s">
        <v>19</v>
      </c>
      <c r="H252" s="92">
        <v>2</v>
      </c>
      <c r="I252" s="93">
        <v>16374.800999999999</v>
      </c>
      <c r="J252" s="90" t="s">
        <v>388</v>
      </c>
      <c r="K252" s="94" t="s">
        <v>224</v>
      </c>
      <c r="L252" s="95" t="s">
        <v>626</v>
      </c>
      <c r="M252" s="68" t="s">
        <v>54</v>
      </c>
    </row>
    <row r="253" spans="1:13" ht="102" x14ac:dyDescent="0.25">
      <c r="A253" s="16">
        <f t="shared" si="7"/>
        <v>240</v>
      </c>
      <c r="B253" s="68" t="s">
        <v>660</v>
      </c>
      <c r="C253" s="68" t="s">
        <v>660</v>
      </c>
      <c r="D253" s="91" t="s">
        <v>697</v>
      </c>
      <c r="E253" s="81" t="s">
        <v>232</v>
      </c>
      <c r="F253" s="45" t="s">
        <v>534</v>
      </c>
      <c r="G253" s="43" t="s">
        <v>19</v>
      </c>
      <c r="H253" s="92">
        <v>1</v>
      </c>
      <c r="I253" s="93">
        <v>647.23</v>
      </c>
      <c r="J253" s="90" t="s">
        <v>388</v>
      </c>
      <c r="K253" s="94" t="s">
        <v>516</v>
      </c>
      <c r="L253" s="95" t="s">
        <v>509</v>
      </c>
      <c r="M253" s="68" t="s">
        <v>54</v>
      </c>
    </row>
    <row r="254" spans="1:13" ht="153" x14ac:dyDescent="0.25">
      <c r="A254" s="16">
        <f t="shared" si="7"/>
        <v>241</v>
      </c>
      <c r="B254" s="90" t="s">
        <v>660</v>
      </c>
      <c r="C254" s="68" t="s">
        <v>660</v>
      </c>
      <c r="D254" s="91" t="s">
        <v>698</v>
      </c>
      <c r="E254" s="81" t="s">
        <v>232</v>
      </c>
      <c r="F254" s="45" t="s">
        <v>534</v>
      </c>
      <c r="G254" s="43" t="s">
        <v>19</v>
      </c>
      <c r="H254" s="92">
        <v>1</v>
      </c>
      <c r="I254" s="96">
        <v>1491.8622</v>
      </c>
      <c r="J254" s="90" t="s">
        <v>388</v>
      </c>
      <c r="K254" s="94" t="s">
        <v>516</v>
      </c>
      <c r="L254" s="95" t="s">
        <v>509</v>
      </c>
      <c r="M254" s="68" t="s">
        <v>54</v>
      </c>
    </row>
    <row r="255" spans="1:13" ht="76.5" x14ac:dyDescent="0.25">
      <c r="A255" s="16">
        <f t="shared" si="7"/>
        <v>242</v>
      </c>
      <c r="B255" s="90" t="s">
        <v>660</v>
      </c>
      <c r="C255" s="68" t="s">
        <v>660</v>
      </c>
      <c r="D255" s="91" t="s">
        <v>699</v>
      </c>
      <c r="E255" s="81" t="s">
        <v>232</v>
      </c>
      <c r="F255" s="45" t="s">
        <v>534</v>
      </c>
      <c r="G255" s="43" t="s">
        <v>19</v>
      </c>
      <c r="H255" s="92">
        <v>1</v>
      </c>
      <c r="I255" s="96">
        <v>3690.2139999999999</v>
      </c>
      <c r="J255" s="90" t="s">
        <v>388</v>
      </c>
      <c r="K255" s="94" t="s">
        <v>516</v>
      </c>
      <c r="L255" s="95" t="s">
        <v>700</v>
      </c>
      <c r="M255" s="68" t="s">
        <v>54</v>
      </c>
    </row>
    <row r="256" spans="1:13" ht="89.25" x14ac:dyDescent="0.25">
      <c r="A256" s="16">
        <f t="shared" si="7"/>
        <v>243</v>
      </c>
      <c r="B256" s="90" t="s">
        <v>660</v>
      </c>
      <c r="C256" s="68" t="s">
        <v>660</v>
      </c>
      <c r="D256" s="91" t="s">
        <v>701</v>
      </c>
      <c r="E256" s="81" t="s">
        <v>232</v>
      </c>
      <c r="F256" s="45" t="s">
        <v>534</v>
      </c>
      <c r="G256" s="43" t="s">
        <v>19</v>
      </c>
      <c r="H256" s="92">
        <v>1</v>
      </c>
      <c r="I256" s="96">
        <v>7127.4359999999997</v>
      </c>
      <c r="J256" s="90" t="s">
        <v>388</v>
      </c>
      <c r="K256" s="94" t="s">
        <v>537</v>
      </c>
      <c r="L256" s="95" t="s">
        <v>530</v>
      </c>
      <c r="M256" s="68" t="s">
        <v>54</v>
      </c>
    </row>
    <row r="257" spans="1:13" ht="63.75" x14ac:dyDescent="0.25">
      <c r="A257" s="16">
        <f t="shared" si="7"/>
        <v>244</v>
      </c>
      <c r="B257" s="90" t="s">
        <v>660</v>
      </c>
      <c r="C257" s="68" t="s">
        <v>660</v>
      </c>
      <c r="D257" s="91" t="s">
        <v>702</v>
      </c>
      <c r="E257" s="81" t="s">
        <v>232</v>
      </c>
      <c r="F257" s="45" t="s">
        <v>534</v>
      </c>
      <c r="G257" s="43" t="s">
        <v>19</v>
      </c>
      <c r="H257" s="92">
        <v>1</v>
      </c>
      <c r="I257" s="96">
        <v>756.49800000000005</v>
      </c>
      <c r="J257" s="90" t="s">
        <v>388</v>
      </c>
      <c r="K257" s="94" t="s">
        <v>562</v>
      </c>
      <c r="L257" s="95" t="s">
        <v>537</v>
      </c>
      <c r="M257" s="68" t="s">
        <v>54</v>
      </c>
    </row>
    <row r="258" spans="1:13" ht="63.75" x14ac:dyDescent="0.25">
      <c r="A258" s="16">
        <f t="shared" si="7"/>
        <v>245</v>
      </c>
      <c r="B258" s="90" t="s">
        <v>660</v>
      </c>
      <c r="C258" s="68" t="s">
        <v>660</v>
      </c>
      <c r="D258" s="91" t="s">
        <v>703</v>
      </c>
      <c r="E258" s="81" t="s">
        <v>232</v>
      </c>
      <c r="F258" s="45" t="s">
        <v>534</v>
      </c>
      <c r="G258" s="43" t="s">
        <v>19</v>
      </c>
      <c r="H258" s="92">
        <v>1</v>
      </c>
      <c r="I258" s="93">
        <v>756.49800000000005</v>
      </c>
      <c r="J258" s="90" t="s">
        <v>388</v>
      </c>
      <c r="K258" s="94" t="s">
        <v>47</v>
      </c>
      <c r="L258" s="95" t="s">
        <v>562</v>
      </c>
      <c r="M258" s="68" t="s">
        <v>54</v>
      </c>
    </row>
    <row r="259" spans="1:13" ht="63.75" x14ac:dyDescent="0.25">
      <c r="A259" s="16">
        <f t="shared" si="7"/>
        <v>246</v>
      </c>
      <c r="B259" s="90" t="s">
        <v>660</v>
      </c>
      <c r="C259" s="68" t="s">
        <v>660</v>
      </c>
      <c r="D259" s="91" t="s">
        <v>704</v>
      </c>
      <c r="E259" s="81" t="s">
        <v>232</v>
      </c>
      <c r="F259" s="45" t="s">
        <v>534</v>
      </c>
      <c r="G259" s="43" t="s">
        <v>19</v>
      </c>
      <c r="H259" s="92">
        <v>1</v>
      </c>
      <c r="I259" s="96">
        <v>1146.4880000000001</v>
      </c>
      <c r="J259" s="90" t="s">
        <v>388</v>
      </c>
      <c r="K259" s="94" t="s">
        <v>47</v>
      </c>
      <c r="L259" s="95" t="s">
        <v>547</v>
      </c>
      <c r="M259" s="68" t="s">
        <v>54</v>
      </c>
    </row>
    <row r="260" spans="1:13" ht="51" x14ac:dyDescent="0.25">
      <c r="A260" s="16">
        <f t="shared" si="7"/>
        <v>247</v>
      </c>
      <c r="B260" s="90" t="s">
        <v>660</v>
      </c>
      <c r="C260" s="68" t="s">
        <v>660</v>
      </c>
      <c r="D260" s="91" t="s">
        <v>705</v>
      </c>
      <c r="E260" s="81" t="s">
        <v>232</v>
      </c>
      <c r="F260" s="45" t="s">
        <v>534</v>
      </c>
      <c r="G260" s="43" t="s">
        <v>19</v>
      </c>
      <c r="H260" s="92">
        <v>1</v>
      </c>
      <c r="I260" s="93">
        <v>2308.5520000000001</v>
      </c>
      <c r="J260" s="90" t="s">
        <v>388</v>
      </c>
      <c r="K260" s="94" t="s">
        <v>567</v>
      </c>
      <c r="L260" s="95" t="s">
        <v>66</v>
      </c>
      <c r="M260" s="68" t="s">
        <v>54</v>
      </c>
    </row>
    <row r="261" spans="1:13" ht="51" x14ac:dyDescent="0.25">
      <c r="A261" s="16">
        <f t="shared" si="7"/>
        <v>248</v>
      </c>
      <c r="B261" s="90" t="s">
        <v>660</v>
      </c>
      <c r="C261" s="68" t="s">
        <v>660</v>
      </c>
      <c r="D261" s="91" t="s">
        <v>706</v>
      </c>
      <c r="E261" s="81" t="s">
        <v>232</v>
      </c>
      <c r="F261" s="45" t="s">
        <v>534</v>
      </c>
      <c r="G261" s="43" t="s">
        <v>19</v>
      </c>
      <c r="H261" s="92">
        <v>1</v>
      </c>
      <c r="I261" s="97">
        <v>145.48220000000001</v>
      </c>
      <c r="J261" s="90" t="s">
        <v>388</v>
      </c>
      <c r="K261" s="94" t="s">
        <v>567</v>
      </c>
      <c r="L261" s="95" t="s">
        <v>67</v>
      </c>
      <c r="M261" s="68" t="s">
        <v>54</v>
      </c>
    </row>
    <row r="262" spans="1:13" ht="114.75" x14ac:dyDescent="0.25">
      <c r="A262" s="16">
        <f t="shared" si="7"/>
        <v>249</v>
      </c>
      <c r="B262" s="90" t="s">
        <v>660</v>
      </c>
      <c r="C262" s="68" t="s">
        <v>660</v>
      </c>
      <c r="D262" s="91" t="s">
        <v>707</v>
      </c>
      <c r="E262" s="81" t="s">
        <v>232</v>
      </c>
      <c r="F262" s="45" t="s">
        <v>534</v>
      </c>
      <c r="G262" s="43" t="s">
        <v>19</v>
      </c>
      <c r="H262" s="92">
        <v>2</v>
      </c>
      <c r="I262" s="93">
        <v>1942.28</v>
      </c>
      <c r="J262" s="90" t="s">
        <v>388</v>
      </c>
      <c r="K262" s="94" t="s">
        <v>516</v>
      </c>
      <c r="L262" s="95" t="s">
        <v>509</v>
      </c>
      <c r="M262" s="68" t="s">
        <v>54</v>
      </c>
    </row>
    <row r="263" spans="1:13" ht="51" x14ac:dyDescent="0.25">
      <c r="A263" s="16">
        <f t="shared" si="7"/>
        <v>250</v>
      </c>
      <c r="B263" s="90" t="s">
        <v>660</v>
      </c>
      <c r="C263" s="68" t="s">
        <v>660</v>
      </c>
      <c r="D263" s="91" t="s">
        <v>708</v>
      </c>
      <c r="E263" s="81" t="s">
        <v>232</v>
      </c>
      <c r="F263" s="45" t="s">
        <v>534</v>
      </c>
      <c r="G263" s="43" t="s">
        <v>19</v>
      </c>
      <c r="H263" s="92">
        <v>1</v>
      </c>
      <c r="I263" s="96">
        <v>1237.4659999999999</v>
      </c>
      <c r="J263" s="90" t="s">
        <v>388</v>
      </c>
      <c r="K263" s="94" t="s">
        <v>516</v>
      </c>
      <c r="L263" s="95" t="s">
        <v>509</v>
      </c>
      <c r="M263" s="68" t="s">
        <v>54</v>
      </c>
    </row>
    <row r="264" spans="1:13" ht="51" x14ac:dyDescent="0.25">
      <c r="A264" s="16">
        <f t="shared" si="7"/>
        <v>251</v>
      </c>
      <c r="B264" s="68" t="s">
        <v>660</v>
      </c>
      <c r="C264" s="68" t="s">
        <v>660</v>
      </c>
      <c r="D264" s="91" t="s">
        <v>709</v>
      </c>
      <c r="E264" s="81" t="s">
        <v>232</v>
      </c>
      <c r="F264" s="45" t="s">
        <v>534</v>
      </c>
      <c r="G264" s="43" t="s">
        <v>19</v>
      </c>
      <c r="H264" s="92">
        <v>1</v>
      </c>
      <c r="I264" s="93">
        <v>53.218000000000004</v>
      </c>
      <c r="J264" s="90" t="s">
        <v>388</v>
      </c>
      <c r="K264" s="94" t="s">
        <v>537</v>
      </c>
      <c r="L264" s="95" t="s">
        <v>516</v>
      </c>
      <c r="M264" s="68" t="s">
        <v>153</v>
      </c>
    </row>
    <row r="265" spans="1:13" ht="51" x14ac:dyDescent="0.25">
      <c r="A265" s="16">
        <f t="shared" si="7"/>
        <v>252</v>
      </c>
      <c r="B265" s="90" t="s">
        <v>660</v>
      </c>
      <c r="C265" s="68" t="s">
        <v>660</v>
      </c>
      <c r="D265" s="91" t="s">
        <v>710</v>
      </c>
      <c r="E265" s="81" t="s">
        <v>232</v>
      </c>
      <c r="F265" s="45" t="s">
        <v>534</v>
      </c>
      <c r="G265" s="43" t="s">
        <v>19</v>
      </c>
      <c r="H265" s="92">
        <v>1</v>
      </c>
      <c r="I265" s="93">
        <v>217.946</v>
      </c>
      <c r="J265" s="90" t="s">
        <v>388</v>
      </c>
      <c r="K265" s="94" t="s">
        <v>554</v>
      </c>
      <c r="L265" s="95" t="s">
        <v>567</v>
      </c>
      <c r="M265" s="68" t="s">
        <v>54</v>
      </c>
    </row>
    <row r="266" spans="1:13" ht="51" x14ac:dyDescent="0.25">
      <c r="A266" s="16">
        <f t="shared" si="7"/>
        <v>253</v>
      </c>
      <c r="B266" s="90" t="s">
        <v>660</v>
      </c>
      <c r="C266" s="68" t="s">
        <v>660</v>
      </c>
      <c r="D266" s="91" t="s">
        <v>711</v>
      </c>
      <c r="E266" s="81" t="s">
        <v>232</v>
      </c>
      <c r="F266" s="45" t="s">
        <v>534</v>
      </c>
      <c r="G266" s="43" t="s">
        <v>19</v>
      </c>
      <c r="H266" s="92">
        <v>1</v>
      </c>
      <c r="I266" s="93">
        <v>707.31560000000002</v>
      </c>
      <c r="J266" s="90" t="s">
        <v>388</v>
      </c>
      <c r="K266" s="94" t="s">
        <v>554</v>
      </c>
      <c r="L266" s="95" t="s">
        <v>567</v>
      </c>
      <c r="M266" s="68" t="s">
        <v>54</v>
      </c>
    </row>
    <row r="267" spans="1:13" ht="153" x14ac:dyDescent="0.25">
      <c r="A267" s="16">
        <f t="shared" si="7"/>
        <v>254</v>
      </c>
      <c r="B267" s="90" t="s">
        <v>660</v>
      </c>
      <c r="C267" s="68" t="s">
        <v>660</v>
      </c>
      <c r="D267" s="91" t="s">
        <v>712</v>
      </c>
      <c r="E267" s="81" t="s">
        <v>232</v>
      </c>
      <c r="F267" s="45" t="s">
        <v>534</v>
      </c>
      <c r="G267" s="43" t="s">
        <v>19</v>
      </c>
      <c r="H267" s="92">
        <v>2</v>
      </c>
      <c r="I267" s="93">
        <v>4741.1220000000003</v>
      </c>
      <c r="J267" s="90" t="s">
        <v>388</v>
      </c>
      <c r="K267" s="94" t="s">
        <v>47</v>
      </c>
      <c r="L267" s="95" t="s">
        <v>446</v>
      </c>
      <c r="M267" s="68" t="s">
        <v>54</v>
      </c>
    </row>
    <row r="268" spans="1:13" ht="51" x14ac:dyDescent="0.25">
      <c r="A268" s="16">
        <f t="shared" si="7"/>
        <v>255</v>
      </c>
      <c r="B268" s="90" t="s">
        <v>660</v>
      </c>
      <c r="C268" s="68" t="s">
        <v>660</v>
      </c>
      <c r="D268" s="91" t="s">
        <v>713</v>
      </c>
      <c r="E268" s="81" t="s">
        <v>232</v>
      </c>
      <c r="F268" s="45" t="s">
        <v>534</v>
      </c>
      <c r="G268" s="43" t="s">
        <v>19</v>
      </c>
      <c r="H268" s="92">
        <v>1</v>
      </c>
      <c r="I268" s="93">
        <v>1482.788</v>
      </c>
      <c r="J268" s="90" t="s">
        <v>388</v>
      </c>
      <c r="K268" s="94" t="s">
        <v>567</v>
      </c>
      <c r="L268" s="95" t="s">
        <v>67</v>
      </c>
      <c r="M268" s="68" t="s">
        <v>54</v>
      </c>
    </row>
    <row r="269" spans="1:13" ht="76.5" x14ac:dyDescent="0.25">
      <c r="A269" s="16">
        <f t="shared" si="7"/>
        <v>256</v>
      </c>
      <c r="B269" s="90" t="s">
        <v>660</v>
      </c>
      <c r="C269" s="68" t="s">
        <v>660</v>
      </c>
      <c r="D269" s="91" t="s">
        <v>714</v>
      </c>
      <c r="E269" s="81" t="s">
        <v>232</v>
      </c>
      <c r="F269" s="45" t="s">
        <v>534</v>
      </c>
      <c r="G269" s="43" t="s">
        <v>19</v>
      </c>
      <c r="H269" s="92">
        <v>1</v>
      </c>
      <c r="I269" s="93">
        <v>1503.4380000000001</v>
      </c>
      <c r="J269" s="90" t="s">
        <v>388</v>
      </c>
      <c r="K269" s="94" t="s">
        <v>567</v>
      </c>
      <c r="L269" s="95" t="s">
        <v>67</v>
      </c>
      <c r="M269" s="68" t="s">
        <v>54</v>
      </c>
    </row>
    <row r="270" spans="1:13" ht="51" x14ac:dyDescent="0.25">
      <c r="A270" s="16">
        <f t="shared" si="7"/>
        <v>257</v>
      </c>
      <c r="B270" s="90" t="s">
        <v>660</v>
      </c>
      <c r="C270" s="68" t="s">
        <v>660</v>
      </c>
      <c r="D270" s="91" t="s">
        <v>715</v>
      </c>
      <c r="E270" s="81" t="s">
        <v>232</v>
      </c>
      <c r="F270" s="45" t="s">
        <v>534</v>
      </c>
      <c r="G270" s="43" t="s">
        <v>19</v>
      </c>
      <c r="H270" s="92">
        <v>1</v>
      </c>
      <c r="I270" s="93">
        <v>1590.64</v>
      </c>
      <c r="J270" s="90" t="s">
        <v>388</v>
      </c>
      <c r="K270" s="94" t="s">
        <v>244</v>
      </c>
      <c r="L270" s="95" t="s">
        <v>716</v>
      </c>
      <c r="M270" s="68" t="s">
        <v>54</v>
      </c>
    </row>
    <row r="271" spans="1:13" ht="229.5" x14ac:dyDescent="0.25">
      <c r="A271" s="16">
        <f t="shared" si="7"/>
        <v>258</v>
      </c>
      <c r="B271" s="30" t="s">
        <v>531</v>
      </c>
      <c r="C271" s="30" t="s">
        <v>532</v>
      </c>
      <c r="D271" s="59" t="s">
        <v>717</v>
      </c>
      <c r="E271" s="59" t="s">
        <v>232</v>
      </c>
      <c r="F271" s="45" t="s">
        <v>534</v>
      </c>
      <c r="G271" s="43" t="s">
        <v>535</v>
      </c>
      <c r="H271" s="31" t="s">
        <v>718</v>
      </c>
      <c r="I271" s="32">
        <v>691.8</v>
      </c>
      <c r="J271" s="39" t="s">
        <v>388</v>
      </c>
      <c r="K271" s="95" t="s">
        <v>228</v>
      </c>
      <c r="L271" s="95" t="s">
        <v>520</v>
      </c>
      <c r="M271" s="30" t="s">
        <v>54</v>
      </c>
    </row>
    <row r="272" spans="1:13" ht="51" x14ac:dyDescent="0.25">
      <c r="A272" s="16">
        <f t="shared" si="7"/>
        <v>259</v>
      </c>
      <c r="B272" s="90" t="s">
        <v>660</v>
      </c>
      <c r="C272" s="68" t="s">
        <v>660</v>
      </c>
      <c r="D272" s="91" t="s">
        <v>719</v>
      </c>
      <c r="E272" s="81" t="s">
        <v>232</v>
      </c>
      <c r="F272" s="45" t="s">
        <v>534</v>
      </c>
      <c r="G272" s="43" t="s">
        <v>19</v>
      </c>
      <c r="H272" s="92">
        <v>1</v>
      </c>
      <c r="I272" s="93">
        <v>526.28</v>
      </c>
      <c r="J272" s="90" t="s">
        <v>388</v>
      </c>
      <c r="K272" s="94" t="s">
        <v>67</v>
      </c>
      <c r="L272" s="95" t="s">
        <v>379</v>
      </c>
      <c r="M272" s="68" t="s">
        <v>54</v>
      </c>
    </row>
    <row r="273" spans="1:13" ht="63.75" x14ac:dyDescent="0.25">
      <c r="A273" s="16">
        <f t="shared" si="7"/>
        <v>260</v>
      </c>
      <c r="B273" s="68" t="s">
        <v>531</v>
      </c>
      <c r="C273" s="68" t="s">
        <v>532</v>
      </c>
      <c r="D273" s="91" t="s">
        <v>720</v>
      </c>
      <c r="E273" s="81" t="s">
        <v>232</v>
      </c>
      <c r="F273" s="45" t="s">
        <v>534</v>
      </c>
      <c r="G273" s="43" t="s">
        <v>535</v>
      </c>
      <c r="H273" s="92" t="s">
        <v>578</v>
      </c>
      <c r="I273" s="93">
        <v>175</v>
      </c>
      <c r="J273" s="90" t="s">
        <v>388</v>
      </c>
      <c r="K273" s="94" t="s">
        <v>52</v>
      </c>
      <c r="L273" s="95" t="s">
        <v>721</v>
      </c>
      <c r="M273" s="68" t="s">
        <v>54</v>
      </c>
    </row>
    <row r="274" spans="1:13" ht="76.5" x14ac:dyDescent="0.25">
      <c r="A274" s="16">
        <f t="shared" si="7"/>
        <v>261</v>
      </c>
      <c r="B274" s="90" t="s">
        <v>660</v>
      </c>
      <c r="C274" s="68" t="s">
        <v>660</v>
      </c>
      <c r="D274" s="91" t="s">
        <v>722</v>
      </c>
      <c r="E274" s="81" t="s">
        <v>232</v>
      </c>
      <c r="F274" s="45" t="s">
        <v>534</v>
      </c>
      <c r="G274" s="43" t="s">
        <v>19</v>
      </c>
      <c r="H274" s="92">
        <v>1</v>
      </c>
      <c r="I274" s="93">
        <v>703.63400000000001</v>
      </c>
      <c r="J274" s="90" t="s">
        <v>388</v>
      </c>
      <c r="K274" s="94" t="s">
        <v>47</v>
      </c>
      <c r="L274" s="95" t="s">
        <v>562</v>
      </c>
      <c r="M274" s="68" t="s">
        <v>54</v>
      </c>
    </row>
    <row r="275" spans="1:13" ht="51" x14ac:dyDescent="0.25">
      <c r="A275" s="16">
        <f t="shared" si="7"/>
        <v>262</v>
      </c>
      <c r="B275" s="90" t="s">
        <v>660</v>
      </c>
      <c r="C275" s="68" t="s">
        <v>660</v>
      </c>
      <c r="D275" s="91" t="s">
        <v>723</v>
      </c>
      <c r="E275" s="81" t="s">
        <v>232</v>
      </c>
      <c r="F275" s="45" t="s">
        <v>534</v>
      </c>
      <c r="G275" s="43" t="s">
        <v>19</v>
      </c>
      <c r="H275" s="92">
        <v>1</v>
      </c>
      <c r="I275" s="93">
        <v>1693.7719999999999</v>
      </c>
      <c r="J275" s="90" t="s">
        <v>388</v>
      </c>
      <c r="K275" s="94" t="s">
        <v>537</v>
      </c>
      <c r="L275" s="95" t="s">
        <v>516</v>
      </c>
      <c r="M275" s="68" t="s">
        <v>54</v>
      </c>
    </row>
    <row r="276" spans="1:13" ht="51" x14ac:dyDescent="0.25">
      <c r="A276" s="16">
        <f t="shared" si="7"/>
        <v>263</v>
      </c>
      <c r="B276" s="90" t="s">
        <v>660</v>
      </c>
      <c r="C276" s="68" t="s">
        <v>660</v>
      </c>
      <c r="D276" s="91" t="s">
        <v>724</v>
      </c>
      <c r="E276" s="81" t="s">
        <v>232</v>
      </c>
      <c r="F276" s="45" t="s">
        <v>534</v>
      </c>
      <c r="G276" s="43" t="s">
        <v>19</v>
      </c>
      <c r="H276" s="92">
        <v>1</v>
      </c>
      <c r="I276" s="93">
        <v>389.28199999999998</v>
      </c>
      <c r="J276" s="90" t="s">
        <v>388</v>
      </c>
      <c r="K276" s="94" t="s">
        <v>224</v>
      </c>
      <c r="L276" s="95" t="s">
        <v>47</v>
      </c>
      <c r="M276" s="68" t="s">
        <v>54</v>
      </c>
    </row>
    <row r="277" spans="1:13" ht="63.75" x14ac:dyDescent="0.25">
      <c r="A277" s="16">
        <f t="shared" si="7"/>
        <v>264</v>
      </c>
      <c r="B277" s="90" t="s">
        <v>660</v>
      </c>
      <c r="C277" s="68" t="s">
        <v>660</v>
      </c>
      <c r="D277" s="91" t="s">
        <v>725</v>
      </c>
      <c r="E277" s="81" t="s">
        <v>232</v>
      </c>
      <c r="F277" s="45" t="s">
        <v>534</v>
      </c>
      <c r="G277" s="43" t="s">
        <v>19</v>
      </c>
      <c r="H277" s="92">
        <v>1</v>
      </c>
      <c r="I277" s="93">
        <v>940.22400000000005</v>
      </c>
      <c r="J277" s="90" t="s">
        <v>388</v>
      </c>
      <c r="K277" s="94" t="s">
        <v>67</v>
      </c>
      <c r="L277" s="95" t="s">
        <v>379</v>
      </c>
      <c r="M277" s="68" t="s">
        <v>54</v>
      </c>
    </row>
    <row r="278" spans="1:13" ht="63.75" x14ac:dyDescent="0.25">
      <c r="A278" s="16">
        <f t="shared" si="7"/>
        <v>265</v>
      </c>
      <c r="B278" s="90" t="s">
        <v>660</v>
      </c>
      <c r="C278" s="68" t="s">
        <v>660</v>
      </c>
      <c r="D278" s="91" t="s">
        <v>726</v>
      </c>
      <c r="E278" s="81" t="s">
        <v>232</v>
      </c>
      <c r="F278" s="45" t="s">
        <v>534</v>
      </c>
      <c r="G278" s="43" t="s">
        <v>19</v>
      </c>
      <c r="H278" s="92">
        <v>1</v>
      </c>
      <c r="I278" s="93">
        <v>4760.3559999999998</v>
      </c>
      <c r="J278" s="90" t="s">
        <v>388</v>
      </c>
      <c r="K278" s="94" t="s">
        <v>516</v>
      </c>
      <c r="L278" s="95" t="s">
        <v>509</v>
      </c>
      <c r="M278" s="68" t="s">
        <v>54</v>
      </c>
    </row>
    <row r="279" spans="1:13" ht="51" x14ac:dyDescent="0.25">
      <c r="A279" s="16">
        <f t="shared" si="7"/>
        <v>266</v>
      </c>
      <c r="B279" s="90" t="s">
        <v>660</v>
      </c>
      <c r="C279" s="68" t="s">
        <v>660</v>
      </c>
      <c r="D279" s="91" t="s">
        <v>727</v>
      </c>
      <c r="E279" s="81" t="s">
        <v>232</v>
      </c>
      <c r="F279" s="45" t="s">
        <v>534</v>
      </c>
      <c r="G279" s="43" t="s">
        <v>19</v>
      </c>
      <c r="H279" s="92">
        <v>1</v>
      </c>
      <c r="I279" s="93">
        <v>801.57399999999996</v>
      </c>
      <c r="J279" s="90" t="s">
        <v>388</v>
      </c>
      <c r="K279" s="94" t="s">
        <v>516</v>
      </c>
      <c r="L279" s="95" t="s">
        <v>509</v>
      </c>
      <c r="M279" s="68" t="s">
        <v>54</v>
      </c>
    </row>
    <row r="280" spans="1:13" ht="51" x14ac:dyDescent="0.25">
      <c r="A280" s="16">
        <f t="shared" si="7"/>
        <v>267</v>
      </c>
      <c r="B280" s="90" t="s">
        <v>660</v>
      </c>
      <c r="C280" s="68" t="s">
        <v>660</v>
      </c>
      <c r="D280" s="91" t="s">
        <v>728</v>
      </c>
      <c r="E280" s="81" t="s">
        <v>232</v>
      </c>
      <c r="F280" s="45" t="s">
        <v>534</v>
      </c>
      <c r="G280" s="43" t="s">
        <v>19</v>
      </c>
      <c r="H280" s="92">
        <v>1</v>
      </c>
      <c r="I280" s="93">
        <v>679.68</v>
      </c>
      <c r="J280" s="90" t="s">
        <v>388</v>
      </c>
      <c r="K280" s="94" t="s">
        <v>67</v>
      </c>
      <c r="L280" s="95" t="s">
        <v>379</v>
      </c>
      <c r="M280" s="68" t="s">
        <v>54</v>
      </c>
    </row>
    <row r="281" spans="1:13" ht="51" x14ac:dyDescent="0.25">
      <c r="A281" s="16">
        <f t="shared" si="7"/>
        <v>268</v>
      </c>
      <c r="B281" s="90" t="s">
        <v>660</v>
      </c>
      <c r="C281" s="68" t="s">
        <v>660</v>
      </c>
      <c r="D281" s="91" t="s">
        <v>729</v>
      </c>
      <c r="E281" s="81" t="s">
        <v>232</v>
      </c>
      <c r="F281" s="45" t="s">
        <v>534</v>
      </c>
      <c r="G281" s="43" t="s">
        <v>19</v>
      </c>
      <c r="H281" s="92">
        <v>1</v>
      </c>
      <c r="I281" s="93">
        <v>603.68799999999999</v>
      </c>
      <c r="J281" s="90" t="s">
        <v>388</v>
      </c>
      <c r="K281" s="94" t="s">
        <v>67</v>
      </c>
      <c r="L281" s="95" t="s">
        <v>379</v>
      </c>
      <c r="M281" s="68" t="s">
        <v>54</v>
      </c>
    </row>
    <row r="282" spans="1:13" ht="51" x14ac:dyDescent="0.25">
      <c r="A282" s="16">
        <f t="shared" si="7"/>
        <v>269</v>
      </c>
      <c r="B282" s="90" t="s">
        <v>660</v>
      </c>
      <c r="C282" s="68" t="s">
        <v>660</v>
      </c>
      <c r="D282" s="91" t="s">
        <v>730</v>
      </c>
      <c r="E282" s="81" t="s">
        <v>232</v>
      </c>
      <c r="F282" s="45" t="s">
        <v>534</v>
      </c>
      <c r="G282" s="43" t="s">
        <v>19</v>
      </c>
      <c r="H282" s="92">
        <v>1</v>
      </c>
      <c r="I282" s="93">
        <v>1403.492</v>
      </c>
      <c r="J282" s="90" t="s">
        <v>388</v>
      </c>
      <c r="K282" s="94" t="s">
        <v>567</v>
      </c>
      <c r="L282" s="95" t="s">
        <v>67</v>
      </c>
      <c r="M282" s="68" t="s">
        <v>54</v>
      </c>
    </row>
    <row r="283" spans="1:13" ht="51" x14ac:dyDescent="0.25">
      <c r="A283" s="16">
        <f t="shared" si="7"/>
        <v>270</v>
      </c>
      <c r="B283" s="90" t="s">
        <v>660</v>
      </c>
      <c r="C283" s="68" t="s">
        <v>660</v>
      </c>
      <c r="D283" s="91" t="s">
        <v>731</v>
      </c>
      <c r="E283" s="81" t="s">
        <v>232</v>
      </c>
      <c r="F283" s="45" t="s">
        <v>534</v>
      </c>
      <c r="G283" s="43" t="s">
        <v>19</v>
      </c>
      <c r="H283" s="92">
        <v>1</v>
      </c>
      <c r="I283" s="93">
        <v>1394.76</v>
      </c>
      <c r="J283" s="90" t="s">
        <v>388</v>
      </c>
      <c r="K283" s="94" t="s">
        <v>567</v>
      </c>
      <c r="L283" s="95" t="s">
        <v>67</v>
      </c>
      <c r="M283" s="68" t="s">
        <v>54</v>
      </c>
    </row>
    <row r="284" spans="1:13" ht="51" x14ac:dyDescent="0.25">
      <c r="A284" s="16">
        <f t="shared" si="7"/>
        <v>271</v>
      </c>
      <c r="B284" s="90" t="s">
        <v>660</v>
      </c>
      <c r="C284" s="68" t="s">
        <v>660</v>
      </c>
      <c r="D284" s="91" t="s">
        <v>732</v>
      </c>
      <c r="E284" s="81" t="s">
        <v>232</v>
      </c>
      <c r="F284" s="45" t="s">
        <v>534</v>
      </c>
      <c r="G284" s="43" t="s">
        <v>19</v>
      </c>
      <c r="H284" s="92">
        <v>1</v>
      </c>
      <c r="I284" s="93">
        <v>733.85379999999998</v>
      </c>
      <c r="J284" s="90" t="s">
        <v>388</v>
      </c>
      <c r="K284" s="94" t="s">
        <v>537</v>
      </c>
      <c r="L284" s="95" t="s">
        <v>516</v>
      </c>
      <c r="M284" s="68" t="s">
        <v>54</v>
      </c>
    </row>
    <row r="285" spans="1:13" ht="51" x14ac:dyDescent="0.25">
      <c r="A285" s="16">
        <f t="shared" si="7"/>
        <v>272</v>
      </c>
      <c r="B285" s="90" t="s">
        <v>660</v>
      </c>
      <c r="C285" s="68" t="s">
        <v>660</v>
      </c>
      <c r="D285" s="91" t="s">
        <v>733</v>
      </c>
      <c r="E285" s="81" t="s">
        <v>232</v>
      </c>
      <c r="F285" s="45" t="s">
        <v>534</v>
      </c>
      <c r="G285" s="43" t="s">
        <v>19</v>
      </c>
      <c r="H285" s="92">
        <v>1</v>
      </c>
      <c r="I285" s="93">
        <v>386.45</v>
      </c>
      <c r="J285" s="90" t="s">
        <v>388</v>
      </c>
      <c r="K285" s="94" t="s">
        <v>47</v>
      </c>
      <c r="L285" s="95" t="s">
        <v>562</v>
      </c>
      <c r="M285" s="68" t="s">
        <v>54</v>
      </c>
    </row>
    <row r="286" spans="1:13" ht="51" x14ac:dyDescent="0.25">
      <c r="A286" s="16">
        <f t="shared" si="7"/>
        <v>273</v>
      </c>
      <c r="B286" s="90" t="s">
        <v>660</v>
      </c>
      <c r="C286" s="68" t="s">
        <v>660</v>
      </c>
      <c r="D286" s="91" t="s">
        <v>734</v>
      </c>
      <c r="E286" s="81" t="s">
        <v>232</v>
      </c>
      <c r="F286" s="45" t="s">
        <v>534</v>
      </c>
      <c r="G286" s="43" t="s">
        <v>19</v>
      </c>
      <c r="H286" s="92">
        <v>1</v>
      </c>
      <c r="I286" s="93">
        <v>1536.5252</v>
      </c>
      <c r="J286" s="90" t="s">
        <v>388</v>
      </c>
      <c r="K286" s="94" t="s">
        <v>554</v>
      </c>
      <c r="L286" s="95" t="s">
        <v>567</v>
      </c>
      <c r="M286" s="68" t="s">
        <v>54</v>
      </c>
    </row>
    <row r="287" spans="1:13" ht="51" x14ac:dyDescent="0.25">
      <c r="A287" s="16">
        <f t="shared" si="7"/>
        <v>274</v>
      </c>
      <c r="B287" s="90" t="s">
        <v>660</v>
      </c>
      <c r="C287" s="68" t="s">
        <v>660</v>
      </c>
      <c r="D287" s="91" t="s">
        <v>735</v>
      </c>
      <c r="E287" s="81" t="s">
        <v>232</v>
      </c>
      <c r="F287" s="45" t="s">
        <v>534</v>
      </c>
      <c r="G287" s="43" t="s">
        <v>19</v>
      </c>
      <c r="H287" s="92">
        <v>1</v>
      </c>
      <c r="I287" s="93">
        <v>557.54999999999995</v>
      </c>
      <c r="J287" s="90" t="s">
        <v>388</v>
      </c>
      <c r="K287" s="94" t="s">
        <v>224</v>
      </c>
      <c r="L287" s="95" t="s">
        <v>626</v>
      </c>
      <c r="M287" s="68" t="s">
        <v>54</v>
      </c>
    </row>
    <row r="288" spans="1:13" ht="89.25" x14ac:dyDescent="0.25">
      <c r="A288" s="16">
        <f t="shared" si="7"/>
        <v>275</v>
      </c>
      <c r="B288" s="90" t="s">
        <v>660</v>
      </c>
      <c r="C288" s="68" t="s">
        <v>660</v>
      </c>
      <c r="D288" s="91" t="s">
        <v>736</v>
      </c>
      <c r="E288" s="81" t="s">
        <v>232</v>
      </c>
      <c r="F288" s="45" t="s">
        <v>534</v>
      </c>
      <c r="G288" s="43" t="s">
        <v>19</v>
      </c>
      <c r="H288" s="92">
        <v>1</v>
      </c>
      <c r="I288" s="93">
        <v>605.34</v>
      </c>
      <c r="J288" s="90" t="s">
        <v>388</v>
      </c>
      <c r="K288" s="94" t="s">
        <v>47</v>
      </c>
      <c r="L288" s="95" t="s">
        <v>562</v>
      </c>
      <c r="M288" s="68" t="s">
        <v>54</v>
      </c>
    </row>
    <row r="289" spans="1:13" ht="76.5" x14ac:dyDescent="0.25">
      <c r="A289" s="16">
        <f t="shared" si="7"/>
        <v>276</v>
      </c>
      <c r="B289" s="90" t="s">
        <v>660</v>
      </c>
      <c r="C289" s="68" t="s">
        <v>660</v>
      </c>
      <c r="D289" s="91" t="s">
        <v>737</v>
      </c>
      <c r="E289" s="81" t="s">
        <v>232</v>
      </c>
      <c r="F289" s="45" t="s">
        <v>534</v>
      </c>
      <c r="G289" s="43" t="s">
        <v>19</v>
      </c>
      <c r="H289" s="92">
        <v>1</v>
      </c>
      <c r="I289" s="93">
        <v>1126.4280000000001</v>
      </c>
      <c r="J289" s="90" t="s">
        <v>388</v>
      </c>
      <c r="K289" s="94" t="s">
        <v>67</v>
      </c>
      <c r="L289" s="95" t="s">
        <v>379</v>
      </c>
      <c r="M289" s="68" t="s">
        <v>54</v>
      </c>
    </row>
    <row r="290" spans="1:13" ht="76.5" x14ac:dyDescent="0.25">
      <c r="A290" s="16">
        <f t="shared" si="7"/>
        <v>277</v>
      </c>
      <c r="B290" s="68" t="s">
        <v>49</v>
      </c>
      <c r="C290" s="68" t="s">
        <v>623</v>
      </c>
      <c r="D290" s="91" t="s">
        <v>738</v>
      </c>
      <c r="E290" s="81" t="s">
        <v>689</v>
      </c>
      <c r="F290" s="45" t="s">
        <v>534</v>
      </c>
      <c r="G290" s="43" t="s">
        <v>19</v>
      </c>
      <c r="H290" s="92">
        <v>1</v>
      </c>
      <c r="I290" s="93">
        <v>160</v>
      </c>
      <c r="J290" s="90" t="s">
        <v>388</v>
      </c>
      <c r="K290" s="94" t="s">
        <v>32</v>
      </c>
      <c r="L290" s="95" t="s">
        <v>716</v>
      </c>
      <c r="M290" s="68" t="s">
        <v>54</v>
      </c>
    </row>
    <row r="291" spans="1:13" ht="76.5" x14ac:dyDescent="0.25">
      <c r="A291" s="16">
        <f t="shared" si="7"/>
        <v>278</v>
      </c>
      <c r="B291" s="30" t="s">
        <v>49</v>
      </c>
      <c r="C291" s="30" t="s">
        <v>623</v>
      </c>
      <c r="D291" s="100" t="s">
        <v>739</v>
      </c>
      <c r="E291" s="81" t="s">
        <v>232</v>
      </c>
      <c r="F291" s="45" t="s">
        <v>534</v>
      </c>
      <c r="G291" s="43" t="s">
        <v>19</v>
      </c>
      <c r="H291" s="31">
        <v>1</v>
      </c>
      <c r="I291" s="32">
        <v>35</v>
      </c>
      <c r="J291" s="90" t="s">
        <v>388</v>
      </c>
      <c r="K291" s="30" t="s">
        <v>32</v>
      </c>
      <c r="L291" s="30" t="s">
        <v>224</v>
      </c>
      <c r="M291" s="30" t="s">
        <v>635</v>
      </c>
    </row>
    <row r="292" spans="1:13" ht="63.75" x14ac:dyDescent="0.25">
      <c r="A292" s="16">
        <f t="shared" si="7"/>
        <v>279</v>
      </c>
      <c r="B292" s="99" t="s">
        <v>740</v>
      </c>
      <c r="C292" s="99" t="s">
        <v>686</v>
      </c>
      <c r="D292" s="100" t="s">
        <v>741</v>
      </c>
      <c r="E292" s="81" t="s">
        <v>232</v>
      </c>
      <c r="F292" s="45" t="s">
        <v>534</v>
      </c>
      <c r="G292" s="43" t="s">
        <v>535</v>
      </c>
      <c r="H292" s="92" t="s">
        <v>578</v>
      </c>
      <c r="I292" s="93">
        <v>423.2</v>
      </c>
      <c r="J292" s="90" t="s">
        <v>388</v>
      </c>
      <c r="K292" s="68" t="s">
        <v>32</v>
      </c>
      <c r="L292" s="95" t="s">
        <v>224</v>
      </c>
      <c r="M292" s="68" t="s">
        <v>54</v>
      </c>
    </row>
    <row r="293" spans="1:13" ht="76.5" x14ac:dyDescent="0.25">
      <c r="A293" s="16">
        <f t="shared" si="7"/>
        <v>280</v>
      </c>
      <c r="B293" s="30" t="s">
        <v>531</v>
      </c>
      <c r="C293" s="30" t="s">
        <v>686</v>
      </c>
      <c r="D293" s="66" t="s">
        <v>742</v>
      </c>
      <c r="E293" s="81" t="s">
        <v>232</v>
      </c>
      <c r="F293" s="45" t="s">
        <v>534</v>
      </c>
      <c r="G293" s="43" t="s">
        <v>535</v>
      </c>
      <c r="H293" s="31" t="s">
        <v>578</v>
      </c>
      <c r="I293" s="45">
        <v>26959.837</v>
      </c>
      <c r="J293" s="30" t="s">
        <v>388</v>
      </c>
      <c r="K293" s="26" t="s">
        <v>32</v>
      </c>
      <c r="L293" s="98" t="s">
        <v>743</v>
      </c>
      <c r="M293" s="68" t="s">
        <v>54</v>
      </c>
    </row>
    <row r="294" spans="1:13" ht="51" x14ac:dyDescent="0.25">
      <c r="A294" s="16">
        <f t="shared" si="7"/>
        <v>281</v>
      </c>
      <c r="B294" s="99" t="s">
        <v>49</v>
      </c>
      <c r="C294" s="99" t="s">
        <v>623</v>
      </c>
      <c r="D294" s="100" t="s">
        <v>744</v>
      </c>
      <c r="E294" s="81" t="s">
        <v>689</v>
      </c>
      <c r="F294" s="45" t="s">
        <v>534</v>
      </c>
      <c r="G294" s="43" t="s">
        <v>19</v>
      </c>
      <c r="H294" s="92">
        <v>2</v>
      </c>
      <c r="I294" s="93">
        <v>120</v>
      </c>
      <c r="J294" s="90" t="s">
        <v>388</v>
      </c>
      <c r="K294" s="68" t="s">
        <v>48</v>
      </c>
      <c r="L294" s="95" t="s">
        <v>745</v>
      </c>
      <c r="M294" s="68" t="s">
        <v>54</v>
      </c>
    </row>
    <row r="295" spans="1:13" ht="51" x14ac:dyDescent="0.25">
      <c r="A295" s="16">
        <f t="shared" si="7"/>
        <v>282</v>
      </c>
      <c r="B295" s="99" t="s">
        <v>49</v>
      </c>
      <c r="C295" s="99" t="s">
        <v>623</v>
      </c>
      <c r="D295" s="100" t="s">
        <v>746</v>
      </c>
      <c r="E295" s="81" t="s">
        <v>689</v>
      </c>
      <c r="F295" s="45" t="s">
        <v>534</v>
      </c>
      <c r="G295" s="43" t="s">
        <v>19</v>
      </c>
      <c r="H295" s="92">
        <v>1</v>
      </c>
      <c r="I295" s="93">
        <v>14.3</v>
      </c>
      <c r="J295" s="90" t="s">
        <v>388</v>
      </c>
      <c r="K295" s="68" t="s">
        <v>48</v>
      </c>
      <c r="L295" s="95" t="s">
        <v>716</v>
      </c>
      <c r="M295" s="68" t="s">
        <v>635</v>
      </c>
    </row>
    <row r="296" spans="1:13" ht="63.75" x14ac:dyDescent="0.25">
      <c r="A296" s="16">
        <f t="shared" ref="A296" si="8">A295+1</f>
        <v>283</v>
      </c>
      <c r="B296" s="30" t="s">
        <v>531</v>
      </c>
      <c r="C296" s="30" t="s">
        <v>532</v>
      </c>
      <c r="D296" s="66" t="s">
        <v>747</v>
      </c>
      <c r="E296" s="81" t="s">
        <v>232</v>
      </c>
      <c r="F296" s="45" t="s">
        <v>534</v>
      </c>
      <c r="G296" s="43" t="s">
        <v>535</v>
      </c>
      <c r="H296" s="31" t="s">
        <v>578</v>
      </c>
      <c r="I296" s="38">
        <v>37744</v>
      </c>
      <c r="J296" s="30" t="s">
        <v>388</v>
      </c>
      <c r="K296" s="26" t="s">
        <v>48</v>
      </c>
      <c r="L296" s="98" t="s">
        <v>748</v>
      </c>
      <c r="M296" s="68" t="s">
        <v>54</v>
      </c>
    </row>
    <row r="297" spans="1:13" ht="255.75" x14ac:dyDescent="0.25">
      <c r="A297" s="17">
        <f>A296+1</f>
        <v>284</v>
      </c>
      <c r="B297" s="48" t="s">
        <v>740</v>
      </c>
      <c r="C297" s="48" t="s">
        <v>686</v>
      </c>
      <c r="D297" s="105" t="s">
        <v>749</v>
      </c>
      <c r="E297" s="78" t="s">
        <v>232</v>
      </c>
      <c r="F297" s="106" t="s">
        <v>534</v>
      </c>
      <c r="G297" s="107" t="s">
        <v>535</v>
      </c>
      <c r="H297" s="53" t="s">
        <v>750</v>
      </c>
      <c r="I297" s="62">
        <v>4990.01188</v>
      </c>
      <c r="J297" s="48" t="s">
        <v>388</v>
      </c>
      <c r="K297" s="84" t="s">
        <v>224</v>
      </c>
      <c r="L297" s="108" t="s">
        <v>47</v>
      </c>
      <c r="M297" s="106" t="s">
        <v>54</v>
      </c>
    </row>
    <row r="298" spans="1:13" ht="127.5" x14ac:dyDescent="0.25">
      <c r="A298" s="17"/>
      <c r="B298" s="48"/>
      <c r="C298" s="48"/>
      <c r="D298" s="109" t="s">
        <v>751</v>
      </c>
      <c r="E298" s="78"/>
      <c r="F298" s="106"/>
      <c r="G298" s="107"/>
      <c r="H298" s="53"/>
      <c r="I298" s="62"/>
      <c r="J298" s="48"/>
      <c r="K298" s="84"/>
      <c r="L298" s="108"/>
      <c r="M298" s="106"/>
    </row>
    <row r="299" spans="1:13" ht="165.75" x14ac:dyDescent="0.25">
      <c r="A299" s="16">
        <f>A297+1</f>
        <v>285</v>
      </c>
      <c r="B299" s="30" t="s">
        <v>531</v>
      </c>
      <c r="C299" s="30" t="s">
        <v>532</v>
      </c>
      <c r="D299" s="66" t="s">
        <v>752</v>
      </c>
      <c r="E299" s="81" t="s">
        <v>232</v>
      </c>
      <c r="F299" s="45" t="s">
        <v>534</v>
      </c>
      <c r="G299" s="43" t="s">
        <v>535</v>
      </c>
      <c r="H299" s="31" t="s">
        <v>753</v>
      </c>
      <c r="I299" s="38">
        <v>1066</v>
      </c>
      <c r="J299" s="30" t="s">
        <v>388</v>
      </c>
      <c r="K299" s="26" t="s">
        <v>52</v>
      </c>
      <c r="L299" s="98" t="s">
        <v>754</v>
      </c>
      <c r="M299" s="68" t="s">
        <v>54</v>
      </c>
    </row>
    <row r="300" spans="1:13" ht="63.75" x14ac:dyDescent="0.25">
      <c r="A300" s="16">
        <f>A299+1</f>
        <v>286</v>
      </c>
      <c r="B300" s="30" t="s">
        <v>531</v>
      </c>
      <c r="C300" s="30" t="s">
        <v>532</v>
      </c>
      <c r="D300" s="66" t="s">
        <v>755</v>
      </c>
      <c r="E300" s="81" t="s">
        <v>232</v>
      </c>
      <c r="F300" s="45" t="s">
        <v>534</v>
      </c>
      <c r="G300" s="43" t="s">
        <v>535</v>
      </c>
      <c r="H300" s="31" t="s">
        <v>578</v>
      </c>
      <c r="I300" s="38">
        <v>1530</v>
      </c>
      <c r="J300" s="30" t="s">
        <v>388</v>
      </c>
      <c r="K300" s="26" t="s">
        <v>562</v>
      </c>
      <c r="L300" s="98" t="s">
        <v>639</v>
      </c>
      <c r="M300" s="68" t="s">
        <v>54</v>
      </c>
    </row>
    <row r="301" spans="1:13" ht="140.25" x14ac:dyDescent="0.25">
      <c r="A301" s="16">
        <f>A300+1</f>
        <v>287</v>
      </c>
      <c r="B301" s="30" t="s">
        <v>531</v>
      </c>
      <c r="C301" s="30" t="s">
        <v>532</v>
      </c>
      <c r="D301" s="66" t="s">
        <v>756</v>
      </c>
      <c r="E301" s="81" t="s">
        <v>232</v>
      </c>
      <c r="F301" s="45" t="s">
        <v>534</v>
      </c>
      <c r="G301" s="43" t="s">
        <v>535</v>
      </c>
      <c r="H301" s="31" t="s">
        <v>753</v>
      </c>
      <c r="I301" s="38">
        <v>317.89999999999998</v>
      </c>
      <c r="J301" s="30" t="s">
        <v>388</v>
      </c>
      <c r="K301" s="26" t="s">
        <v>52</v>
      </c>
      <c r="L301" s="98" t="s">
        <v>626</v>
      </c>
      <c r="M301" s="68" t="s">
        <v>54</v>
      </c>
    </row>
    <row r="302" spans="1:13" ht="89.25" x14ac:dyDescent="0.25">
      <c r="A302" s="16">
        <f>A301+1</f>
        <v>288</v>
      </c>
      <c r="B302" s="30" t="s">
        <v>49</v>
      </c>
      <c r="C302" s="30" t="s">
        <v>623</v>
      </c>
      <c r="D302" s="66" t="s">
        <v>757</v>
      </c>
      <c r="E302" s="81" t="s">
        <v>232</v>
      </c>
      <c r="F302" s="45" t="s">
        <v>534</v>
      </c>
      <c r="G302" s="43" t="s">
        <v>19</v>
      </c>
      <c r="H302" s="31">
        <v>1</v>
      </c>
      <c r="I302" s="38">
        <v>137</v>
      </c>
      <c r="J302" s="30" t="s">
        <v>388</v>
      </c>
      <c r="K302" s="26" t="s">
        <v>52</v>
      </c>
      <c r="L302" s="98" t="s">
        <v>228</v>
      </c>
      <c r="M302" s="68" t="s">
        <v>54</v>
      </c>
    </row>
    <row r="303" spans="1:13" x14ac:dyDescent="0.25">
      <c r="A303" s="17">
        <f>A302+1</f>
        <v>289</v>
      </c>
      <c r="B303" s="48" t="s">
        <v>758</v>
      </c>
      <c r="C303" s="48" t="s">
        <v>759</v>
      </c>
      <c r="D303" s="110" t="s">
        <v>760</v>
      </c>
      <c r="E303" s="78" t="s">
        <v>393</v>
      </c>
      <c r="F303" s="111" t="s">
        <v>92</v>
      </c>
      <c r="G303" s="107" t="s">
        <v>65</v>
      </c>
      <c r="H303" s="53" t="s">
        <v>403</v>
      </c>
      <c r="I303" s="62">
        <v>1400</v>
      </c>
      <c r="J303" s="48" t="s">
        <v>716</v>
      </c>
      <c r="K303" s="84" t="s">
        <v>32</v>
      </c>
      <c r="L303" s="108" t="s">
        <v>133</v>
      </c>
      <c r="M303" s="106" t="s">
        <v>235</v>
      </c>
    </row>
    <row r="304" spans="1:13" x14ac:dyDescent="0.25">
      <c r="A304" s="17"/>
      <c r="B304" s="48"/>
      <c r="C304" s="48"/>
      <c r="D304" s="110"/>
      <c r="E304" s="78"/>
      <c r="F304" s="111"/>
      <c r="G304" s="107"/>
      <c r="H304" s="53"/>
      <c r="I304" s="62"/>
      <c r="J304" s="48"/>
      <c r="K304" s="84"/>
      <c r="L304" s="108"/>
      <c r="M304" s="106"/>
    </row>
    <row r="305" spans="1:13" x14ac:dyDescent="0.25">
      <c r="A305" s="17"/>
      <c r="B305" s="48"/>
      <c r="C305" s="48"/>
      <c r="D305" s="110"/>
      <c r="E305" s="78"/>
      <c r="F305" s="111"/>
      <c r="G305" s="107"/>
      <c r="H305" s="53"/>
      <c r="I305" s="62"/>
      <c r="J305" s="48"/>
      <c r="K305" s="84"/>
      <c r="L305" s="108"/>
      <c r="M305" s="106"/>
    </row>
    <row r="306" spans="1:13" x14ac:dyDescent="0.25">
      <c r="A306" s="17">
        <f>A303+1</f>
        <v>290</v>
      </c>
      <c r="B306" s="48" t="s">
        <v>758</v>
      </c>
      <c r="C306" s="48" t="s">
        <v>759</v>
      </c>
      <c r="D306" s="110" t="s">
        <v>760</v>
      </c>
      <c r="E306" s="78" t="s">
        <v>393</v>
      </c>
      <c r="F306" s="111" t="s">
        <v>92</v>
      </c>
      <c r="G306" s="107" t="s">
        <v>65</v>
      </c>
      <c r="H306" s="53" t="s">
        <v>403</v>
      </c>
      <c r="I306" s="62">
        <v>7000</v>
      </c>
      <c r="J306" s="48" t="s">
        <v>53</v>
      </c>
      <c r="K306" s="84" t="s">
        <v>47</v>
      </c>
      <c r="L306" s="108" t="s">
        <v>163</v>
      </c>
      <c r="M306" s="106" t="s">
        <v>235</v>
      </c>
    </row>
    <row r="307" spans="1:13" x14ac:dyDescent="0.25">
      <c r="A307" s="17"/>
      <c r="B307" s="48"/>
      <c r="C307" s="48"/>
      <c r="D307" s="110"/>
      <c r="E307" s="78"/>
      <c r="F307" s="111"/>
      <c r="G307" s="107"/>
      <c r="H307" s="53"/>
      <c r="I307" s="62"/>
      <c r="J307" s="48"/>
      <c r="K307" s="84"/>
      <c r="L307" s="108"/>
      <c r="M307" s="106"/>
    </row>
    <row r="308" spans="1:13" ht="281.25" x14ac:dyDescent="0.25">
      <c r="A308" s="17">
        <f>A306+1</f>
        <v>291</v>
      </c>
      <c r="B308" s="48" t="s">
        <v>531</v>
      </c>
      <c r="C308" s="48" t="s">
        <v>532</v>
      </c>
      <c r="D308" s="105" t="s">
        <v>761</v>
      </c>
      <c r="E308" s="78" t="s">
        <v>232</v>
      </c>
      <c r="F308" s="106" t="s">
        <v>534</v>
      </c>
      <c r="G308" s="107" t="s">
        <v>535</v>
      </c>
      <c r="H308" s="53" t="s">
        <v>762</v>
      </c>
      <c r="I308" s="62">
        <v>10661.75771</v>
      </c>
      <c r="J308" s="48" t="s">
        <v>388</v>
      </c>
      <c r="K308" s="84" t="s">
        <v>52</v>
      </c>
      <c r="L308" s="108" t="s">
        <v>547</v>
      </c>
      <c r="M308" s="106" t="s">
        <v>54</v>
      </c>
    </row>
    <row r="309" spans="1:13" ht="89.25" x14ac:dyDescent="0.25">
      <c r="A309" s="17"/>
      <c r="B309" s="48"/>
      <c r="C309" s="48"/>
      <c r="D309" s="109" t="s">
        <v>763</v>
      </c>
      <c r="E309" s="78"/>
      <c r="F309" s="106"/>
      <c r="G309" s="107"/>
      <c r="H309" s="53"/>
      <c r="I309" s="62"/>
      <c r="J309" s="48"/>
      <c r="K309" s="84"/>
      <c r="L309" s="108"/>
      <c r="M309" s="106"/>
    </row>
    <row r="310" spans="1:13" ht="191.25" x14ac:dyDescent="0.25">
      <c r="A310" s="16">
        <f>A308+1</f>
        <v>292</v>
      </c>
      <c r="B310" s="30" t="s">
        <v>740</v>
      </c>
      <c r="C310" s="30" t="s">
        <v>686</v>
      </c>
      <c r="D310" s="66" t="s">
        <v>764</v>
      </c>
      <c r="E310" s="81" t="s">
        <v>232</v>
      </c>
      <c r="F310" s="45" t="s">
        <v>534</v>
      </c>
      <c r="G310" s="43" t="s">
        <v>535</v>
      </c>
      <c r="H310" s="31" t="s">
        <v>536</v>
      </c>
      <c r="I310" s="37">
        <v>5821.4518799999996</v>
      </c>
      <c r="J310" s="30" t="s">
        <v>388</v>
      </c>
      <c r="K310" s="26" t="s">
        <v>52</v>
      </c>
      <c r="L310" s="98" t="s">
        <v>547</v>
      </c>
      <c r="M310" s="68" t="s">
        <v>54</v>
      </c>
    </row>
    <row r="311" spans="1:13" ht="153" x14ac:dyDescent="0.25">
      <c r="A311" s="16">
        <f>A310+1</f>
        <v>293</v>
      </c>
      <c r="B311" s="30" t="s">
        <v>531</v>
      </c>
      <c r="C311" s="30" t="s">
        <v>686</v>
      </c>
      <c r="D311" s="66" t="s">
        <v>765</v>
      </c>
      <c r="E311" s="81" t="s">
        <v>232</v>
      </c>
      <c r="F311" s="45" t="s">
        <v>534</v>
      </c>
      <c r="G311" s="43" t="s">
        <v>535</v>
      </c>
      <c r="H311" s="31" t="s">
        <v>766</v>
      </c>
      <c r="I311" s="37">
        <v>7389.1362300000001</v>
      </c>
      <c r="J311" s="30" t="s">
        <v>388</v>
      </c>
      <c r="K311" s="26" t="s">
        <v>52</v>
      </c>
      <c r="L311" s="98" t="s">
        <v>562</v>
      </c>
      <c r="M311" s="68" t="s">
        <v>54</v>
      </c>
    </row>
    <row r="312" spans="1:13" ht="63.75" x14ac:dyDescent="0.25">
      <c r="A312" s="16">
        <f>A311+1</f>
        <v>294</v>
      </c>
      <c r="B312" s="30" t="s">
        <v>531</v>
      </c>
      <c r="C312" s="30" t="s">
        <v>686</v>
      </c>
      <c r="D312" s="66" t="s">
        <v>767</v>
      </c>
      <c r="E312" s="81" t="s">
        <v>232</v>
      </c>
      <c r="F312" s="45" t="s">
        <v>534</v>
      </c>
      <c r="G312" s="43" t="s">
        <v>535</v>
      </c>
      <c r="H312" s="31" t="s">
        <v>578</v>
      </c>
      <c r="I312" s="38">
        <v>85.17</v>
      </c>
      <c r="J312" s="30" t="s">
        <v>388</v>
      </c>
      <c r="K312" s="26" t="s">
        <v>52</v>
      </c>
      <c r="L312" s="98" t="s">
        <v>562</v>
      </c>
      <c r="M312" s="68" t="s">
        <v>635</v>
      </c>
    </row>
    <row r="313" spans="1:13" ht="63.75" x14ac:dyDescent="0.25">
      <c r="A313" s="16">
        <f>A312+1</f>
        <v>295</v>
      </c>
      <c r="B313" s="30" t="s">
        <v>49</v>
      </c>
      <c r="C313" s="30" t="s">
        <v>623</v>
      </c>
      <c r="D313" s="66" t="s">
        <v>768</v>
      </c>
      <c r="E313" s="81" t="s">
        <v>232</v>
      </c>
      <c r="F313" s="45" t="s">
        <v>534</v>
      </c>
      <c r="G313" s="43" t="s">
        <v>19</v>
      </c>
      <c r="H313" s="31">
        <v>1</v>
      </c>
      <c r="I313" s="38">
        <v>20</v>
      </c>
      <c r="J313" s="30" t="s">
        <v>388</v>
      </c>
      <c r="K313" s="26" t="s">
        <v>52</v>
      </c>
      <c r="L313" s="98" t="s">
        <v>547</v>
      </c>
      <c r="M313" s="68" t="s">
        <v>635</v>
      </c>
    </row>
    <row r="314" spans="1:13" ht="332.25" x14ac:dyDescent="0.25">
      <c r="A314" s="17">
        <f>A313+1</f>
        <v>296</v>
      </c>
      <c r="B314" s="48" t="s">
        <v>531</v>
      </c>
      <c r="C314" s="48" t="s">
        <v>686</v>
      </c>
      <c r="D314" s="105" t="s">
        <v>769</v>
      </c>
      <c r="E314" s="78" t="s">
        <v>232</v>
      </c>
      <c r="F314" s="106" t="s">
        <v>534</v>
      </c>
      <c r="G314" s="107" t="s">
        <v>535</v>
      </c>
      <c r="H314" s="53" t="s">
        <v>770</v>
      </c>
      <c r="I314" s="112">
        <v>8121.06981</v>
      </c>
      <c r="J314" s="48" t="s">
        <v>388</v>
      </c>
      <c r="K314" s="84" t="s">
        <v>52</v>
      </c>
      <c r="L314" s="108" t="s">
        <v>562</v>
      </c>
      <c r="M314" s="106" t="s">
        <v>54</v>
      </c>
    </row>
    <row r="315" spans="1:13" ht="127.5" x14ac:dyDescent="0.25">
      <c r="A315" s="17"/>
      <c r="B315" s="48"/>
      <c r="C315" s="48"/>
      <c r="D315" s="109" t="s">
        <v>771</v>
      </c>
      <c r="E315" s="78"/>
      <c r="F315" s="106"/>
      <c r="G315" s="107"/>
      <c r="H315" s="53"/>
      <c r="I315" s="112"/>
      <c r="J315" s="48"/>
      <c r="K315" s="84"/>
      <c r="L315" s="108"/>
      <c r="M315" s="106"/>
    </row>
    <row r="316" spans="1:13" ht="63.75" x14ac:dyDescent="0.25">
      <c r="A316" s="16">
        <f>A314+1</f>
        <v>297</v>
      </c>
      <c r="B316" s="30" t="s">
        <v>660</v>
      </c>
      <c r="C316" s="30" t="s">
        <v>772</v>
      </c>
      <c r="D316" s="66" t="s">
        <v>773</v>
      </c>
      <c r="E316" s="81" t="s">
        <v>232</v>
      </c>
      <c r="F316" s="45" t="s">
        <v>534</v>
      </c>
      <c r="G316" s="30" t="s">
        <v>19</v>
      </c>
      <c r="H316" s="31">
        <v>1</v>
      </c>
      <c r="I316" s="38">
        <v>49.22</v>
      </c>
      <c r="J316" s="30" t="s">
        <v>388</v>
      </c>
      <c r="K316" s="26" t="s">
        <v>52</v>
      </c>
      <c r="L316" s="98" t="s">
        <v>562</v>
      </c>
      <c r="M316" s="68" t="s">
        <v>635</v>
      </c>
    </row>
    <row r="317" spans="1:13" ht="102" x14ac:dyDescent="0.25">
      <c r="A317" s="16">
        <f>A316+1</f>
        <v>298</v>
      </c>
      <c r="B317" s="30" t="s">
        <v>660</v>
      </c>
      <c r="C317" s="30" t="s">
        <v>772</v>
      </c>
      <c r="D317" s="66" t="s">
        <v>774</v>
      </c>
      <c r="E317" s="81" t="s">
        <v>232</v>
      </c>
      <c r="F317" s="45" t="s">
        <v>534</v>
      </c>
      <c r="G317" s="30" t="s">
        <v>19</v>
      </c>
      <c r="H317" s="31">
        <v>2</v>
      </c>
      <c r="I317" s="38">
        <v>258.02</v>
      </c>
      <c r="J317" s="30" t="s">
        <v>388</v>
      </c>
      <c r="K317" s="26" t="s">
        <v>228</v>
      </c>
      <c r="L317" s="98" t="s">
        <v>547</v>
      </c>
      <c r="M317" s="68" t="s">
        <v>54</v>
      </c>
    </row>
    <row r="318" spans="1:13" ht="38.25" x14ac:dyDescent="0.25">
      <c r="A318" s="14">
        <f>A317+1</f>
        <v>299</v>
      </c>
      <c r="B318" s="39" t="s">
        <v>775</v>
      </c>
      <c r="C318" s="39" t="s">
        <v>775</v>
      </c>
      <c r="D318" s="34" t="s">
        <v>776</v>
      </c>
      <c r="E318" s="41" t="s">
        <v>777</v>
      </c>
      <c r="F318" s="30" t="s">
        <v>189</v>
      </c>
      <c r="G318" s="30" t="s">
        <v>222</v>
      </c>
      <c r="H318" s="31" t="s">
        <v>403</v>
      </c>
      <c r="I318" s="32">
        <v>1500</v>
      </c>
      <c r="J318" s="44" t="s">
        <v>745</v>
      </c>
      <c r="K318" s="44" t="s">
        <v>32</v>
      </c>
      <c r="L318" s="44" t="s">
        <v>778</v>
      </c>
      <c r="M318" s="56" t="s">
        <v>235</v>
      </c>
    </row>
    <row r="319" spans="1:13" ht="38.25" x14ac:dyDescent="0.25">
      <c r="A319" s="14">
        <f>A318+1</f>
        <v>300</v>
      </c>
      <c r="B319" s="39" t="s">
        <v>775</v>
      </c>
      <c r="C319" s="39" t="s">
        <v>775</v>
      </c>
      <c r="D319" s="34" t="s">
        <v>779</v>
      </c>
      <c r="E319" s="41" t="s">
        <v>777</v>
      </c>
      <c r="F319" s="30" t="s">
        <v>189</v>
      </c>
      <c r="G319" s="30" t="s">
        <v>222</v>
      </c>
      <c r="H319" s="31" t="s">
        <v>403</v>
      </c>
      <c r="I319" s="32">
        <v>1350</v>
      </c>
      <c r="J319" s="44" t="s">
        <v>745</v>
      </c>
      <c r="K319" s="44" t="s">
        <v>32</v>
      </c>
      <c r="L319" s="44" t="s">
        <v>778</v>
      </c>
      <c r="M319" s="56" t="s">
        <v>235</v>
      </c>
    </row>
    <row r="320" spans="1:13" ht="38.25" x14ac:dyDescent="0.25">
      <c r="A320" s="14">
        <f t="shared" ref="A320:A383" si="9">A319+1</f>
        <v>301</v>
      </c>
      <c r="B320" s="39" t="s">
        <v>775</v>
      </c>
      <c r="C320" s="39" t="s">
        <v>775</v>
      </c>
      <c r="D320" s="34" t="s">
        <v>780</v>
      </c>
      <c r="E320" s="41" t="s">
        <v>777</v>
      </c>
      <c r="F320" s="30" t="s">
        <v>189</v>
      </c>
      <c r="G320" s="30" t="s">
        <v>222</v>
      </c>
      <c r="H320" s="31" t="s">
        <v>403</v>
      </c>
      <c r="I320" s="32">
        <v>1000</v>
      </c>
      <c r="J320" s="44" t="s">
        <v>745</v>
      </c>
      <c r="K320" s="44" t="s">
        <v>32</v>
      </c>
      <c r="L320" s="44" t="s">
        <v>778</v>
      </c>
      <c r="M320" s="56" t="s">
        <v>235</v>
      </c>
    </row>
    <row r="321" spans="1:13" ht="38.25" x14ac:dyDescent="0.25">
      <c r="A321" s="14">
        <f t="shared" si="9"/>
        <v>302</v>
      </c>
      <c r="B321" s="39" t="s">
        <v>775</v>
      </c>
      <c r="C321" s="39" t="s">
        <v>775</v>
      </c>
      <c r="D321" s="34" t="s">
        <v>781</v>
      </c>
      <c r="E321" s="41" t="s">
        <v>777</v>
      </c>
      <c r="F321" s="30" t="s">
        <v>189</v>
      </c>
      <c r="G321" s="30" t="s">
        <v>222</v>
      </c>
      <c r="H321" s="31" t="s">
        <v>403</v>
      </c>
      <c r="I321" s="32">
        <v>1000</v>
      </c>
      <c r="J321" s="44" t="s">
        <v>745</v>
      </c>
      <c r="K321" s="44" t="s">
        <v>32</v>
      </c>
      <c r="L321" s="44" t="s">
        <v>778</v>
      </c>
      <c r="M321" s="56" t="s">
        <v>235</v>
      </c>
    </row>
    <row r="322" spans="1:13" ht="38.25" x14ac:dyDescent="0.25">
      <c r="A322" s="14">
        <f t="shared" si="9"/>
        <v>303</v>
      </c>
      <c r="B322" s="39" t="s">
        <v>775</v>
      </c>
      <c r="C322" s="39" t="s">
        <v>775</v>
      </c>
      <c r="D322" s="34" t="s">
        <v>782</v>
      </c>
      <c r="E322" s="41" t="s">
        <v>777</v>
      </c>
      <c r="F322" s="30" t="s">
        <v>189</v>
      </c>
      <c r="G322" s="30" t="s">
        <v>222</v>
      </c>
      <c r="H322" s="31" t="s">
        <v>403</v>
      </c>
      <c r="I322" s="32">
        <v>1000</v>
      </c>
      <c r="J322" s="44" t="s">
        <v>745</v>
      </c>
      <c r="K322" s="44" t="s">
        <v>32</v>
      </c>
      <c r="L322" s="44" t="s">
        <v>778</v>
      </c>
      <c r="M322" s="56" t="s">
        <v>235</v>
      </c>
    </row>
    <row r="323" spans="1:13" ht="38.25" x14ac:dyDescent="0.25">
      <c r="A323" s="14">
        <f t="shared" si="9"/>
        <v>304</v>
      </c>
      <c r="B323" s="30" t="s">
        <v>209</v>
      </c>
      <c r="C323" s="39" t="s">
        <v>209</v>
      </c>
      <c r="D323" s="34" t="s">
        <v>783</v>
      </c>
      <c r="E323" s="41" t="s">
        <v>211</v>
      </c>
      <c r="F323" s="30" t="s">
        <v>189</v>
      </c>
      <c r="G323" s="30" t="s">
        <v>19</v>
      </c>
      <c r="H323" s="31" t="s">
        <v>387</v>
      </c>
      <c r="I323" s="32">
        <v>500</v>
      </c>
      <c r="J323" s="44" t="s">
        <v>745</v>
      </c>
      <c r="K323" s="44" t="s">
        <v>32</v>
      </c>
      <c r="L323" s="44" t="s">
        <v>778</v>
      </c>
      <c r="M323" s="56" t="s">
        <v>784</v>
      </c>
    </row>
    <row r="324" spans="1:13" ht="38.25" x14ac:dyDescent="0.25">
      <c r="A324" s="14">
        <f t="shared" si="9"/>
        <v>305</v>
      </c>
      <c r="B324" s="30" t="s">
        <v>209</v>
      </c>
      <c r="C324" s="39" t="s">
        <v>209</v>
      </c>
      <c r="D324" s="34" t="s">
        <v>785</v>
      </c>
      <c r="E324" s="41" t="s">
        <v>211</v>
      </c>
      <c r="F324" s="30" t="s">
        <v>189</v>
      </c>
      <c r="G324" s="30" t="s">
        <v>19</v>
      </c>
      <c r="H324" s="31" t="s">
        <v>387</v>
      </c>
      <c r="I324" s="32">
        <v>650</v>
      </c>
      <c r="J324" s="44" t="s">
        <v>745</v>
      </c>
      <c r="K324" s="44" t="s">
        <v>32</v>
      </c>
      <c r="L324" s="44" t="s">
        <v>778</v>
      </c>
      <c r="M324" s="56" t="s">
        <v>784</v>
      </c>
    </row>
    <row r="325" spans="1:13" ht="38.25" x14ac:dyDescent="0.25">
      <c r="A325" s="14">
        <f t="shared" si="9"/>
        <v>306</v>
      </c>
      <c r="B325" s="30" t="s">
        <v>209</v>
      </c>
      <c r="C325" s="39" t="s">
        <v>209</v>
      </c>
      <c r="D325" s="34" t="s">
        <v>786</v>
      </c>
      <c r="E325" s="41" t="s">
        <v>211</v>
      </c>
      <c r="F325" s="30" t="s">
        <v>189</v>
      </c>
      <c r="G325" s="30" t="s">
        <v>19</v>
      </c>
      <c r="H325" s="31" t="s">
        <v>387</v>
      </c>
      <c r="I325" s="32">
        <v>1750</v>
      </c>
      <c r="J325" s="44" t="s">
        <v>745</v>
      </c>
      <c r="K325" s="44" t="s">
        <v>32</v>
      </c>
      <c r="L325" s="44" t="s">
        <v>778</v>
      </c>
      <c r="M325" s="56" t="s">
        <v>784</v>
      </c>
    </row>
    <row r="326" spans="1:13" ht="38.25" x14ac:dyDescent="0.25">
      <c r="A326" s="14">
        <f t="shared" si="9"/>
        <v>307</v>
      </c>
      <c r="B326" s="30" t="s">
        <v>209</v>
      </c>
      <c r="C326" s="39" t="s">
        <v>209</v>
      </c>
      <c r="D326" s="34" t="s">
        <v>787</v>
      </c>
      <c r="E326" s="41" t="s">
        <v>211</v>
      </c>
      <c r="F326" s="30" t="s">
        <v>189</v>
      </c>
      <c r="G326" s="30" t="s">
        <v>19</v>
      </c>
      <c r="H326" s="31" t="s">
        <v>387</v>
      </c>
      <c r="I326" s="32">
        <v>1200</v>
      </c>
      <c r="J326" s="44" t="s">
        <v>745</v>
      </c>
      <c r="K326" s="44" t="s">
        <v>32</v>
      </c>
      <c r="L326" s="44" t="s">
        <v>778</v>
      </c>
      <c r="M326" s="56" t="s">
        <v>784</v>
      </c>
    </row>
    <row r="327" spans="1:13" ht="38.25" x14ac:dyDescent="0.25">
      <c r="A327" s="14">
        <f t="shared" si="9"/>
        <v>308</v>
      </c>
      <c r="B327" s="30" t="s">
        <v>209</v>
      </c>
      <c r="C327" s="39" t="s">
        <v>209</v>
      </c>
      <c r="D327" s="34" t="s">
        <v>788</v>
      </c>
      <c r="E327" s="41" t="s">
        <v>211</v>
      </c>
      <c r="F327" s="30" t="s">
        <v>189</v>
      </c>
      <c r="G327" s="30" t="s">
        <v>19</v>
      </c>
      <c r="H327" s="31" t="s">
        <v>387</v>
      </c>
      <c r="I327" s="32">
        <v>1750</v>
      </c>
      <c r="J327" s="44" t="s">
        <v>745</v>
      </c>
      <c r="K327" s="44" t="s">
        <v>32</v>
      </c>
      <c r="L327" s="44" t="s">
        <v>778</v>
      </c>
      <c r="M327" s="56" t="s">
        <v>784</v>
      </c>
    </row>
    <row r="328" spans="1:13" ht="38.25" x14ac:dyDescent="0.25">
      <c r="A328" s="14">
        <f t="shared" si="9"/>
        <v>309</v>
      </c>
      <c r="B328" s="30" t="s">
        <v>209</v>
      </c>
      <c r="C328" s="39" t="s">
        <v>209</v>
      </c>
      <c r="D328" s="34" t="s">
        <v>789</v>
      </c>
      <c r="E328" s="41" t="s">
        <v>211</v>
      </c>
      <c r="F328" s="30" t="s">
        <v>189</v>
      </c>
      <c r="G328" s="30" t="s">
        <v>19</v>
      </c>
      <c r="H328" s="31" t="s">
        <v>387</v>
      </c>
      <c r="I328" s="32">
        <v>2800</v>
      </c>
      <c r="J328" s="44" t="s">
        <v>745</v>
      </c>
      <c r="K328" s="44" t="s">
        <v>32</v>
      </c>
      <c r="L328" s="44" t="s">
        <v>778</v>
      </c>
      <c r="M328" s="56" t="s">
        <v>784</v>
      </c>
    </row>
    <row r="329" spans="1:13" ht="38.25" x14ac:dyDescent="0.25">
      <c r="A329" s="14">
        <f t="shared" si="9"/>
        <v>310</v>
      </c>
      <c r="B329" s="30" t="s">
        <v>209</v>
      </c>
      <c r="C329" s="39" t="s">
        <v>209</v>
      </c>
      <c r="D329" s="34" t="s">
        <v>790</v>
      </c>
      <c r="E329" s="41" t="s">
        <v>211</v>
      </c>
      <c r="F329" s="30" t="s">
        <v>189</v>
      </c>
      <c r="G329" s="30" t="s">
        <v>19</v>
      </c>
      <c r="H329" s="31" t="s">
        <v>387</v>
      </c>
      <c r="I329" s="32">
        <v>2800</v>
      </c>
      <c r="J329" s="44" t="s">
        <v>745</v>
      </c>
      <c r="K329" s="44" t="s">
        <v>32</v>
      </c>
      <c r="L329" s="44" t="s">
        <v>778</v>
      </c>
      <c r="M329" s="56" t="s">
        <v>784</v>
      </c>
    </row>
    <row r="330" spans="1:13" ht="89.25" x14ac:dyDescent="0.25">
      <c r="A330" s="14">
        <f t="shared" si="9"/>
        <v>311</v>
      </c>
      <c r="B330" s="30" t="s">
        <v>791</v>
      </c>
      <c r="C330" s="39" t="s">
        <v>792</v>
      </c>
      <c r="D330" s="34" t="s">
        <v>793</v>
      </c>
      <c r="E330" s="41" t="s">
        <v>794</v>
      </c>
      <c r="F330" s="56" t="s">
        <v>240</v>
      </c>
      <c r="G330" s="30" t="s">
        <v>65</v>
      </c>
      <c r="H330" s="31" t="s">
        <v>387</v>
      </c>
      <c r="I330" s="32">
        <v>2000</v>
      </c>
      <c r="J330" s="44" t="s">
        <v>795</v>
      </c>
      <c r="K330" s="44" t="s">
        <v>52</v>
      </c>
      <c r="L330" s="44" t="s">
        <v>163</v>
      </c>
      <c r="M330" s="56" t="s">
        <v>23</v>
      </c>
    </row>
    <row r="331" spans="1:13" ht="51" x14ac:dyDescent="0.25">
      <c r="A331" s="14">
        <f t="shared" si="9"/>
        <v>312</v>
      </c>
      <c r="B331" s="68" t="s">
        <v>531</v>
      </c>
      <c r="C331" s="68" t="s">
        <v>796</v>
      </c>
      <c r="D331" s="101" t="s">
        <v>797</v>
      </c>
      <c r="E331" s="81" t="s">
        <v>220</v>
      </c>
      <c r="F331" s="30" t="s">
        <v>599</v>
      </c>
      <c r="G331" s="30" t="s">
        <v>19</v>
      </c>
      <c r="H331" s="31">
        <v>1</v>
      </c>
      <c r="I331" s="96">
        <v>745.05200000000002</v>
      </c>
      <c r="J331" s="30" t="s">
        <v>388</v>
      </c>
      <c r="K331" s="98" t="s">
        <v>52</v>
      </c>
      <c r="L331" s="98" t="s">
        <v>520</v>
      </c>
      <c r="M331" s="56" t="s">
        <v>54</v>
      </c>
    </row>
    <row r="332" spans="1:13" ht="76.5" x14ac:dyDescent="0.25">
      <c r="A332" s="14">
        <f t="shared" si="9"/>
        <v>313</v>
      </c>
      <c r="B332" s="68" t="s">
        <v>518</v>
      </c>
      <c r="C332" s="68" t="s">
        <v>518</v>
      </c>
      <c r="D332" s="91" t="s">
        <v>798</v>
      </c>
      <c r="E332" s="81" t="s">
        <v>689</v>
      </c>
      <c r="F332" s="30" t="s">
        <v>534</v>
      </c>
      <c r="G332" s="30" t="s">
        <v>19</v>
      </c>
      <c r="H332" s="92">
        <v>1</v>
      </c>
      <c r="I332" s="97">
        <v>1995.7421200000001</v>
      </c>
      <c r="J332" s="90" t="s">
        <v>388</v>
      </c>
      <c r="K332" s="30" t="s">
        <v>52</v>
      </c>
      <c r="L332" s="90" t="s">
        <v>562</v>
      </c>
      <c r="M332" s="99" t="s">
        <v>54</v>
      </c>
    </row>
    <row r="333" spans="1:13" ht="51" x14ac:dyDescent="0.25">
      <c r="A333" s="14">
        <f t="shared" si="9"/>
        <v>314</v>
      </c>
      <c r="B333" s="30" t="s">
        <v>660</v>
      </c>
      <c r="C333" s="30" t="s">
        <v>772</v>
      </c>
      <c r="D333" s="100" t="s">
        <v>799</v>
      </c>
      <c r="E333" s="81" t="s">
        <v>232</v>
      </c>
      <c r="F333" s="30" t="s">
        <v>534</v>
      </c>
      <c r="G333" s="30" t="s">
        <v>19</v>
      </c>
      <c r="H333" s="31">
        <v>1</v>
      </c>
      <c r="I333" s="32">
        <v>443.59</v>
      </c>
      <c r="J333" s="30" t="s">
        <v>388</v>
      </c>
      <c r="K333" s="30" t="s">
        <v>52</v>
      </c>
      <c r="L333" s="30" t="s">
        <v>562</v>
      </c>
      <c r="M333" s="26" t="s">
        <v>54</v>
      </c>
    </row>
    <row r="334" spans="1:13" ht="89.25" x14ac:dyDescent="0.25">
      <c r="A334" s="14">
        <f t="shared" si="9"/>
        <v>315</v>
      </c>
      <c r="B334" s="39" t="s">
        <v>49</v>
      </c>
      <c r="C334" s="39" t="s">
        <v>800</v>
      </c>
      <c r="D334" s="34" t="s">
        <v>801</v>
      </c>
      <c r="E334" s="41" t="s">
        <v>802</v>
      </c>
      <c r="F334" s="30" t="s">
        <v>803</v>
      </c>
      <c r="G334" s="30" t="s">
        <v>350</v>
      </c>
      <c r="H334" s="31" t="s">
        <v>350</v>
      </c>
      <c r="I334" s="32">
        <f>540+1080+1600+2700+2700</f>
        <v>8620</v>
      </c>
      <c r="J334" s="39" t="s">
        <v>804</v>
      </c>
      <c r="K334" s="44" t="s">
        <v>228</v>
      </c>
      <c r="L334" s="44" t="s">
        <v>805</v>
      </c>
      <c r="M334" s="56" t="s">
        <v>54</v>
      </c>
    </row>
    <row r="335" spans="1:13" ht="38.25" x14ac:dyDescent="0.25">
      <c r="A335" s="14">
        <f t="shared" si="9"/>
        <v>316</v>
      </c>
      <c r="B335" s="68" t="s">
        <v>806</v>
      </c>
      <c r="C335" s="68" t="s">
        <v>807</v>
      </c>
      <c r="D335" s="113" t="s">
        <v>808</v>
      </c>
      <c r="E335" s="81" t="s">
        <v>809</v>
      </c>
      <c r="F335" s="68" t="s">
        <v>260</v>
      </c>
      <c r="G335" s="30" t="s">
        <v>422</v>
      </c>
      <c r="H335" s="31" t="s">
        <v>810</v>
      </c>
      <c r="I335" s="93">
        <v>570</v>
      </c>
      <c r="J335" s="68" t="s">
        <v>554</v>
      </c>
      <c r="K335" s="68" t="s">
        <v>541</v>
      </c>
      <c r="L335" s="68" t="s">
        <v>541</v>
      </c>
      <c r="M335" s="68" t="s">
        <v>33</v>
      </c>
    </row>
    <row r="336" spans="1:13" ht="25.5" x14ac:dyDescent="0.25">
      <c r="A336" s="16">
        <f t="shared" si="9"/>
        <v>317</v>
      </c>
      <c r="B336" s="39" t="s">
        <v>340</v>
      </c>
      <c r="C336" s="30" t="s">
        <v>340</v>
      </c>
      <c r="D336" s="66" t="s">
        <v>811</v>
      </c>
      <c r="E336" s="41" t="s">
        <v>136</v>
      </c>
      <c r="F336" s="30" t="s">
        <v>131</v>
      </c>
      <c r="G336" s="30" t="s">
        <v>19</v>
      </c>
      <c r="H336" s="31">
        <v>24</v>
      </c>
      <c r="I336" s="32">
        <v>436.8</v>
      </c>
      <c r="J336" s="30" t="s">
        <v>223</v>
      </c>
      <c r="K336" s="30" t="s">
        <v>228</v>
      </c>
      <c r="L336" s="90" t="s">
        <v>537</v>
      </c>
      <c r="M336" s="56" t="s">
        <v>23</v>
      </c>
    </row>
    <row r="337" spans="1:13" ht="25.5" x14ac:dyDescent="0.25">
      <c r="A337" s="16">
        <f t="shared" si="9"/>
        <v>318</v>
      </c>
      <c r="B337" s="90" t="s">
        <v>340</v>
      </c>
      <c r="C337" s="68" t="s">
        <v>340</v>
      </c>
      <c r="D337" s="40" t="s">
        <v>812</v>
      </c>
      <c r="E337" s="41" t="s">
        <v>136</v>
      </c>
      <c r="F337" s="42" t="s">
        <v>131</v>
      </c>
      <c r="G337" s="30" t="s">
        <v>19</v>
      </c>
      <c r="H337" s="92">
        <v>1</v>
      </c>
      <c r="I337" s="93">
        <v>2000</v>
      </c>
      <c r="J337" s="90" t="s">
        <v>383</v>
      </c>
      <c r="K337" s="90" t="s">
        <v>225</v>
      </c>
      <c r="L337" s="90" t="s">
        <v>530</v>
      </c>
      <c r="M337" s="56" t="s">
        <v>23</v>
      </c>
    </row>
    <row r="338" spans="1:13" x14ac:dyDescent="0.25">
      <c r="A338" s="17">
        <f t="shared" si="9"/>
        <v>319</v>
      </c>
      <c r="B338" s="114" t="s">
        <v>251</v>
      </c>
      <c r="C338" s="106" t="s">
        <v>251</v>
      </c>
      <c r="D338" s="83" t="s">
        <v>813</v>
      </c>
      <c r="E338" s="51" t="s">
        <v>450</v>
      </c>
      <c r="F338" s="86" t="s">
        <v>240</v>
      </c>
      <c r="G338" s="48" t="s">
        <v>65</v>
      </c>
      <c r="H338" s="115">
        <v>307</v>
      </c>
      <c r="I338" s="116">
        <v>3620</v>
      </c>
      <c r="J338" s="114" t="s">
        <v>814</v>
      </c>
      <c r="K338" s="114" t="s">
        <v>228</v>
      </c>
      <c r="L338" s="114" t="s">
        <v>163</v>
      </c>
      <c r="M338" s="48" t="s">
        <v>23</v>
      </c>
    </row>
    <row r="339" spans="1:13" x14ac:dyDescent="0.25">
      <c r="A339" s="17"/>
      <c r="B339" s="114"/>
      <c r="C339" s="106"/>
      <c r="D339" s="83"/>
      <c r="E339" s="51"/>
      <c r="F339" s="86"/>
      <c r="G339" s="48"/>
      <c r="H339" s="115"/>
      <c r="I339" s="116"/>
      <c r="J339" s="114"/>
      <c r="K339" s="114"/>
      <c r="L339" s="114"/>
      <c r="M339" s="48"/>
    </row>
    <row r="340" spans="1:13" x14ac:dyDescent="0.25">
      <c r="A340" s="17"/>
      <c r="B340" s="114"/>
      <c r="C340" s="106"/>
      <c r="D340" s="83"/>
      <c r="E340" s="51"/>
      <c r="F340" s="86"/>
      <c r="G340" s="48"/>
      <c r="H340" s="115"/>
      <c r="I340" s="116"/>
      <c r="J340" s="114"/>
      <c r="K340" s="114"/>
      <c r="L340" s="114"/>
      <c r="M340" s="48"/>
    </row>
    <row r="341" spans="1:13" ht="25.5" x14ac:dyDescent="0.25">
      <c r="A341" s="16">
        <f>A338+1</f>
        <v>320</v>
      </c>
      <c r="B341" s="90" t="s">
        <v>815</v>
      </c>
      <c r="C341" s="68" t="s">
        <v>815</v>
      </c>
      <c r="D341" s="40" t="s">
        <v>816</v>
      </c>
      <c r="E341" s="41" t="s">
        <v>247</v>
      </c>
      <c r="F341" s="42" t="s">
        <v>240</v>
      </c>
      <c r="G341" s="30" t="s">
        <v>817</v>
      </c>
      <c r="H341" s="92" t="s">
        <v>818</v>
      </c>
      <c r="I341" s="97">
        <v>461.2396</v>
      </c>
      <c r="J341" s="90" t="s">
        <v>225</v>
      </c>
      <c r="K341" s="90" t="s">
        <v>47</v>
      </c>
      <c r="L341" s="90" t="s">
        <v>228</v>
      </c>
      <c r="M341" s="30" t="s">
        <v>23</v>
      </c>
    </row>
    <row r="342" spans="1:13" ht="76.5" x14ac:dyDescent="0.25">
      <c r="A342" s="16">
        <f t="shared" si="9"/>
        <v>321</v>
      </c>
      <c r="B342" s="90" t="s">
        <v>518</v>
      </c>
      <c r="C342" s="68" t="s">
        <v>518</v>
      </c>
      <c r="D342" s="40" t="s">
        <v>819</v>
      </c>
      <c r="E342" s="41" t="s">
        <v>689</v>
      </c>
      <c r="F342" s="30" t="s">
        <v>534</v>
      </c>
      <c r="G342" s="30" t="s">
        <v>19</v>
      </c>
      <c r="H342" s="92">
        <v>1</v>
      </c>
      <c r="I342" s="96">
        <v>2352.3890000000001</v>
      </c>
      <c r="J342" s="90" t="s">
        <v>388</v>
      </c>
      <c r="K342" s="90" t="s">
        <v>228</v>
      </c>
      <c r="L342" s="90" t="s">
        <v>547</v>
      </c>
      <c r="M342" s="30" t="s">
        <v>54</v>
      </c>
    </row>
    <row r="343" spans="1:13" ht="140.25" x14ac:dyDescent="0.25">
      <c r="A343" s="16">
        <f t="shared" si="9"/>
        <v>322</v>
      </c>
      <c r="B343" s="90" t="s">
        <v>531</v>
      </c>
      <c r="C343" s="68" t="s">
        <v>532</v>
      </c>
      <c r="D343" s="40" t="s">
        <v>820</v>
      </c>
      <c r="E343" s="81" t="s">
        <v>232</v>
      </c>
      <c r="F343" s="30" t="s">
        <v>534</v>
      </c>
      <c r="G343" s="30" t="s">
        <v>535</v>
      </c>
      <c r="H343" s="92" t="s">
        <v>753</v>
      </c>
      <c r="I343" s="93">
        <v>2056</v>
      </c>
      <c r="J343" s="90" t="s">
        <v>388</v>
      </c>
      <c r="K343" s="90" t="s">
        <v>228</v>
      </c>
      <c r="L343" s="90" t="s">
        <v>721</v>
      </c>
      <c r="M343" s="30" t="s">
        <v>54</v>
      </c>
    </row>
    <row r="344" spans="1:13" ht="76.5" x14ac:dyDescent="0.25">
      <c r="A344" s="16">
        <f t="shared" si="9"/>
        <v>323</v>
      </c>
      <c r="B344" s="90" t="s">
        <v>531</v>
      </c>
      <c r="C344" s="68" t="s">
        <v>532</v>
      </c>
      <c r="D344" s="40" t="s">
        <v>821</v>
      </c>
      <c r="E344" s="81" t="s">
        <v>232</v>
      </c>
      <c r="F344" s="30" t="s">
        <v>534</v>
      </c>
      <c r="G344" s="30" t="s">
        <v>535</v>
      </c>
      <c r="H344" s="92" t="s">
        <v>578</v>
      </c>
      <c r="I344" s="93">
        <v>2400</v>
      </c>
      <c r="J344" s="90" t="s">
        <v>388</v>
      </c>
      <c r="K344" s="90" t="s">
        <v>228</v>
      </c>
      <c r="L344" s="90" t="s">
        <v>520</v>
      </c>
      <c r="M344" s="30" t="s">
        <v>54</v>
      </c>
    </row>
    <row r="345" spans="1:13" ht="89.25" x14ac:dyDescent="0.25">
      <c r="A345" s="16">
        <f t="shared" si="9"/>
        <v>324</v>
      </c>
      <c r="B345" s="90" t="s">
        <v>49</v>
      </c>
      <c r="C345" s="68" t="s">
        <v>623</v>
      </c>
      <c r="D345" s="40" t="s">
        <v>822</v>
      </c>
      <c r="E345" s="81" t="s">
        <v>823</v>
      </c>
      <c r="F345" s="30" t="s">
        <v>534</v>
      </c>
      <c r="G345" s="30" t="s">
        <v>19</v>
      </c>
      <c r="H345" s="92">
        <v>2</v>
      </c>
      <c r="I345" s="93">
        <v>1702.3</v>
      </c>
      <c r="J345" s="90" t="s">
        <v>388</v>
      </c>
      <c r="K345" s="90" t="s">
        <v>228</v>
      </c>
      <c r="L345" s="90" t="s">
        <v>562</v>
      </c>
      <c r="M345" s="30" t="s">
        <v>635</v>
      </c>
    </row>
    <row r="346" spans="1:13" ht="38.25" x14ac:dyDescent="0.25">
      <c r="A346" s="16">
        <f t="shared" si="9"/>
        <v>325</v>
      </c>
      <c r="B346" s="27" t="s">
        <v>824</v>
      </c>
      <c r="C346" s="27" t="s">
        <v>824</v>
      </c>
      <c r="D346" s="117" t="s">
        <v>825</v>
      </c>
      <c r="E346" s="41" t="s">
        <v>239</v>
      </c>
      <c r="F346" s="42" t="s">
        <v>183</v>
      </c>
      <c r="G346" s="30" t="s">
        <v>65</v>
      </c>
      <c r="H346" s="92">
        <v>1</v>
      </c>
      <c r="I346" s="93">
        <v>3248</v>
      </c>
      <c r="J346" s="90" t="s">
        <v>228</v>
      </c>
      <c r="K346" s="90" t="s">
        <v>228</v>
      </c>
      <c r="L346" s="90" t="s">
        <v>228</v>
      </c>
      <c r="M346" s="30" t="s">
        <v>235</v>
      </c>
    </row>
    <row r="347" spans="1:13" ht="38.25" x14ac:dyDescent="0.25">
      <c r="A347" s="14">
        <f t="shared" si="9"/>
        <v>326</v>
      </c>
      <c r="B347" s="27" t="s">
        <v>44</v>
      </c>
      <c r="C347" s="27" t="s">
        <v>44</v>
      </c>
      <c r="D347" s="34" t="s">
        <v>826</v>
      </c>
      <c r="E347" s="41" t="s">
        <v>46</v>
      </c>
      <c r="F347" s="42" t="s">
        <v>489</v>
      </c>
      <c r="G347" s="30" t="s">
        <v>19</v>
      </c>
      <c r="H347" s="31">
        <v>1</v>
      </c>
      <c r="I347" s="32">
        <v>80</v>
      </c>
      <c r="J347" s="39" t="s">
        <v>225</v>
      </c>
      <c r="K347" s="39" t="s">
        <v>228</v>
      </c>
      <c r="L347" s="39" t="s">
        <v>228</v>
      </c>
      <c r="M347" s="30" t="s">
        <v>153</v>
      </c>
    </row>
    <row r="348" spans="1:13" ht="102" x14ac:dyDescent="0.25">
      <c r="A348" s="14">
        <f t="shared" si="9"/>
        <v>327</v>
      </c>
      <c r="B348" s="27" t="s">
        <v>44</v>
      </c>
      <c r="C348" s="27" t="s">
        <v>44</v>
      </c>
      <c r="D348" s="34" t="s">
        <v>827</v>
      </c>
      <c r="E348" s="41" t="s">
        <v>46</v>
      </c>
      <c r="F348" s="42" t="s">
        <v>489</v>
      </c>
      <c r="G348" s="30" t="s">
        <v>19</v>
      </c>
      <c r="H348" s="31">
        <v>3</v>
      </c>
      <c r="I348" s="32">
        <v>240</v>
      </c>
      <c r="J348" s="39" t="s">
        <v>383</v>
      </c>
      <c r="K348" s="39" t="s">
        <v>225</v>
      </c>
      <c r="L348" s="39" t="s">
        <v>620</v>
      </c>
      <c r="M348" s="30" t="s">
        <v>23</v>
      </c>
    </row>
    <row r="349" spans="1:13" ht="89.25" x14ac:dyDescent="0.25">
      <c r="A349" s="14">
        <f t="shared" si="9"/>
        <v>328</v>
      </c>
      <c r="B349" s="27" t="s">
        <v>44</v>
      </c>
      <c r="C349" s="27" t="s">
        <v>44</v>
      </c>
      <c r="D349" s="34" t="s">
        <v>828</v>
      </c>
      <c r="E349" s="41" t="s">
        <v>46</v>
      </c>
      <c r="F349" s="42" t="s">
        <v>489</v>
      </c>
      <c r="G349" s="30" t="s">
        <v>19</v>
      </c>
      <c r="H349" s="31">
        <v>3</v>
      </c>
      <c r="I349" s="32">
        <v>250</v>
      </c>
      <c r="J349" s="39" t="s">
        <v>541</v>
      </c>
      <c r="K349" s="39" t="s">
        <v>225</v>
      </c>
      <c r="L349" s="39" t="s">
        <v>829</v>
      </c>
      <c r="M349" s="30" t="s">
        <v>23</v>
      </c>
    </row>
    <row r="350" spans="1:13" ht="102" x14ac:dyDescent="0.25">
      <c r="A350" s="14">
        <f t="shared" si="9"/>
        <v>329</v>
      </c>
      <c r="B350" s="27" t="s">
        <v>44</v>
      </c>
      <c r="C350" s="27" t="s">
        <v>44</v>
      </c>
      <c r="D350" s="34" t="s">
        <v>830</v>
      </c>
      <c r="E350" s="41" t="s">
        <v>46</v>
      </c>
      <c r="F350" s="42" t="s">
        <v>489</v>
      </c>
      <c r="G350" s="30" t="s">
        <v>19</v>
      </c>
      <c r="H350" s="31">
        <v>3</v>
      </c>
      <c r="I350" s="32">
        <v>210</v>
      </c>
      <c r="J350" s="39" t="s">
        <v>68</v>
      </c>
      <c r="K350" s="39" t="s">
        <v>225</v>
      </c>
      <c r="L350" s="39" t="s">
        <v>831</v>
      </c>
      <c r="M350" s="30" t="s">
        <v>23</v>
      </c>
    </row>
    <row r="351" spans="1:13" ht="25.5" x14ac:dyDescent="0.25">
      <c r="A351" s="14">
        <f t="shared" si="9"/>
        <v>330</v>
      </c>
      <c r="B351" s="27" t="s">
        <v>832</v>
      </c>
      <c r="C351" s="27" t="s">
        <v>832</v>
      </c>
      <c r="D351" s="34" t="s">
        <v>833</v>
      </c>
      <c r="E351" s="41" t="s">
        <v>834</v>
      </c>
      <c r="F351" s="42" t="s">
        <v>371</v>
      </c>
      <c r="G351" s="30" t="s">
        <v>65</v>
      </c>
      <c r="H351" s="31">
        <v>45</v>
      </c>
      <c r="I351" s="32">
        <v>1024.3800000000001</v>
      </c>
      <c r="J351" s="39" t="s">
        <v>835</v>
      </c>
      <c r="K351" s="39" t="s">
        <v>225</v>
      </c>
      <c r="L351" s="39" t="s">
        <v>538</v>
      </c>
      <c r="M351" s="30" t="s">
        <v>33</v>
      </c>
    </row>
    <row r="352" spans="1:13" ht="25.5" x14ac:dyDescent="0.25">
      <c r="A352" s="14">
        <f t="shared" si="9"/>
        <v>331</v>
      </c>
      <c r="B352" s="27" t="s">
        <v>836</v>
      </c>
      <c r="C352" s="27" t="s">
        <v>837</v>
      </c>
      <c r="D352" s="34" t="s">
        <v>838</v>
      </c>
      <c r="E352" s="41" t="s">
        <v>220</v>
      </c>
      <c r="F352" s="42" t="s">
        <v>240</v>
      </c>
      <c r="G352" s="30" t="s">
        <v>65</v>
      </c>
      <c r="H352" s="31">
        <v>1</v>
      </c>
      <c r="I352" s="32">
        <v>236</v>
      </c>
      <c r="J352" s="39" t="s">
        <v>508</v>
      </c>
      <c r="K352" s="39" t="s">
        <v>225</v>
      </c>
      <c r="L352" s="39" t="s">
        <v>516</v>
      </c>
      <c r="M352" s="30" t="s">
        <v>23</v>
      </c>
    </row>
    <row r="353" spans="1:13" ht="25.5" x14ac:dyDescent="0.25">
      <c r="A353" s="14">
        <f t="shared" si="9"/>
        <v>332</v>
      </c>
      <c r="B353" s="27" t="s">
        <v>209</v>
      </c>
      <c r="C353" s="27" t="s">
        <v>209</v>
      </c>
      <c r="D353" s="34" t="s">
        <v>839</v>
      </c>
      <c r="E353" s="41" t="s">
        <v>211</v>
      </c>
      <c r="F353" s="42" t="s">
        <v>18</v>
      </c>
      <c r="G353" s="30" t="s">
        <v>65</v>
      </c>
      <c r="H353" s="31">
        <v>1</v>
      </c>
      <c r="I353" s="42">
        <v>877.35199999999998</v>
      </c>
      <c r="J353" s="39" t="s">
        <v>829</v>
      </c>
      <c r="K353" s="39" t="s">
        <v>225</v>
      </c>
      <c r="L353" s="39" t="s">
        <v>225</v>
      </c>
      <c r="M353" s="30" t="s">
        <v>840</v>
      </c>
    </row>
    <row r="354" spans="1:13" ht="267.75" x14ac:dyDescent="0.25">
      <c r="A354" s="14">
        <f t="shared" si="9"/>
        <v>333</v>
      </c>
      <c r="B354" s="90" t="s">
        <v>531</v>
      </c>
      <c r="C354" s="68" t="s">
        <v>532</v>
      </c>
      <c r="D354" s="81" t="s">
        <v>841</v>
      </c>
      <c r="E354" s="81" t="s">
        <v>232</v>
      </c>
      <c r="F354" s="68" t="s">
        <v>534</v>
      </c>
      <c r="G354" s="68" t="s">
        <v>535</v>
      </c>
      <c r="H354" s="92" t="s">
        <v>536</v>
      </c>
      <c r="I354" s="97">
        <v>3984.7088100000001</v>
      </c>
      <c r="J354" s="68" t="s">
        <v>388</v>
      </c>
      <c r="K354" s="68" t="s">
        <v>225</v>
      </c>
      <c r="L354" s="68" t="s">
        <v>445</v>
      </c>
      <c r="M354" s="68" t="s">
        <v>54</v>
      </c>
    </row>
    <row r="355" spans="1:13" ht="408" x14ac:dyDescent="0.25">
      <c r="A355" s="14">
        <f t="shared" si="9"/>
        <v>334</v>
      </c>
      <c r="B355" s="90" t="s">
        <v>531</v>
      </c>
      <c r="C355" s="68" t="s">
        <v>532</v>
      </c>
      <c r="D355" s="81" t="s">
        <v>842</v>
      </c>
      <c r="E355" s="81" t="s">
        <v>232</v>
      </c>
      <c r="F355" s="68" t="s">
        <v>534</v>
      </c>
      <c r="G355" s="68" t="s">
        <v>535</v>
      </c>
      <c r="H355" s="92" t="s">
        <v>683</v>
      </c>
      <c r="I355" s="97">
        <v>4133.5589200000004</v>
      </c>
      <c r="J355" s="68" t="s">
        <v>388</v>
      </c>
      <c r="K355" s="68" t="s">
        <v>225</v>
      </c>
      <c r="L355" s="68" t="s">
        <v>445</v>
      </c>
      <c r="M355" s="68" t="s">
        <v>54</v>
      </c>
    </row>
    <row r="356" spans="1:13" ht="127.5" x14ac:dyDescent="0.25">
      <c r="A356" s="14">
        <f t="shared" si="9"/>
        <v>335</v>
      </c>
      <c r="B356" s="68" t="s">
        <v>518</v>
      </c>
      <c r="C356" s="68" t="s">
        <v>518</v>
      </c>
      <c r="D356" s="91" t="s">
        <v>843</v>
      </c>
      <c r="E356" s="81" t="s">
        <v>689</v>
      </c>
      <c r="F356" s="68" t="s">
        <v>534</v>
      </c>
      <c r="G356" s="99" t="s">
        <v>19</v>
      </c>
      <c r="H356" s="92">
        <v>2</v>
      </c>
      <c r="I356" s="97">
        <v>1458.5432800000001</v>
      </c>
      <c r="J356" s="90" t="s">
        <v>388</v>
      </c>
      <c r="K356" s="30" t="s">
        <v>225</v>
      </c>
      <c r="L356" s="90" t="s">
        <v>530</v>
      </c>
      <c r="M356" s="99" t="s">
        <v>54</v>
      </c>
    </row>
    <row r="357" spans="1:13" ht="38.25" x14ac:dyDescent="0.25">
      <c r="A357" s="14">
        <f t="shared" si="9"/>
        <v>336</v>
      </c>
      <c r="B357" s="99" t="s">
        <v>44</v>
      </c>
      <c r="C357" s="99" t="s">
        <v>844</v>
      </c>
      <c r="D357" s="59" t="s">
        <v>845</v>
      </c>
      <c r="E357" s="59" t="s">
        <v>846</v>
      </c>
      <c r="F357" s="45" t="s">
        <v>847</v>
      </c>
      <c r="G357" s="99" t="s">
        <v>848</v>
      </c>
      <c r="H357" s="103">
        <v>63</v>
      </c>
      <c r="I357" s="104">
        <v>100</v>
      </c>
      <c r="J357" s="98" t="s">
        <v>383</v>
      </c>
      <c r="K357" s="98" t="s">
        <v>508</v>
      </c>
      <c r="L357" s="98" t="s">
        <v>541</v>
      </c>
      <c r="M357" s="99" t="s">
        <v>153</v>
      </c>
    </row>
    <row r="358" spans="1:13" ht="51" x14ac:dyDescent="0.25">
      <c r="A358" s="14">
        <f t="shared" si="9"/>
        <v>337</v>
      </c>
      <c r="B358" s="99" t="s">
        <v>49</v>
      </c>
      <c r="C358" s="99" t="s">
        <v>623</v>
      </c>
      <c r="D358" s="59" t="s">
        <v>849</v>
      </c>
      <c r="E358" s="59" t="s">
        <v>220</v>
      </c>
      <c r="F358" s="45" t="s">
        <v>599</v>
      </c>
      <c r="G358" s="99" t="s">
        <v>19</v>
      </c>
      <c r="H358" s="103">
        <v>2</v>
      </c>
      <c r="I358" s="104">
        <v>283.2</v>
      </c>
      <c r="J358" s="98" t="s">
        <v>388</v>
      </c>
      <c r="K358" s="98" t="s">
        <v>43</v>
      </c>
      <c r="L358" s="98" t="s">
        <v>850</v>
      </c>
      <c r="M358" s="99" t="s">
        <v>54</v>
      </c>
    </row>
    <row r="359" spans="1:13" ht="153" x14ac:dyDescent="0.25">
      <c r="A359" s="14">
        <f t="shared" si="9"/>
        <v>338</v>
      </c>
      <c r="B359" s="99" t="s">
        <v>165</v>
      </c>
      <c r="C359" s="99" t="s">
        <v>166</v>
      </c>
      <c r="D359" s="59" t="s">
        <v>851</v>
      </c>
      <c r="E359" s="59" t="s">
        <v>852</v>
      </c>
      <c r="F359" s="45" t="s">
        <v>853</v>
      </c>
      <c r="G359" s="99" t="s">
        <v>82</v>
      </c>
      <c r="H359" s="103" t="s">
        <v>82</v>
      </c>
      <c r="I359" s="104">
        <v>4000</v>
      </c>
      <c r="J359" s="98" t="s">
        <v>388</v>
      </c>
      <c r="K359" s="98" t="s">
        <v>83</v>
      </c>
      <c r="L359" s="98" t="s">
        <v>42</v>
      </c>
      <c r="M359" s="99" t="s">
        <v>23</v>
      </c>
    </row>
    <row r="360" spans="1:13" ht="63.75" x14ac:dyDescent="0.25">
      <c r="A360" s="14">
        <f t="shared" si="9"/>
        <v>339</v>
      </c>
      <c r="B360" s="68" t="s">
        <v>671</v>
      </c>
      <c r="C360" s="68" t="s">
        <v>854</v>
      </c>
      <c r="D360" s="118" t="s">
        <v>855</v>
      </c>
      <c r="E360" s="59" t="s">
        <v>220</v>
      </c>
      <c r="F360" s="42" t="s">
        <v>599</v>
      </c>
      <c r="G360" s="68" t="s">
        <v>19</v>
      </c>
      <c r="H360" s="92">
        <v>2</v>
      </c>
      <c r="I360" s="96">
        <v>933.38</v>
      </c>
      <c r="J360" s="90" t="s">
        <v>388</v>
      </c>
      <c r="K360" s="39" t="s">
        <v>270</v>
      </c>
      <c r="L360" s="90" t="s">
        <v>474</v>
      </c>
      <c r="M360" s="68" t="s">
        <v>54</v>
      </c>
    </row>
    <row r="361" spans="1:13" ht="165.75" x14ac:dyDescent="0.25">
      <c r="A361" s="14">
        <f t="shared" si="9"/>
        <v>340</v>
      </c>
      <c r="B361" s="99" t="s">
        <v>49</v>
      </c>
      <c r="C361" s="99" t="s">
        <v>623</v>
      </c>
      <c r="D361" s="59" t="s">
        <v>856</v>
      </c>
      <c r="E361" s="59" t="s">
        <v>232</v>
      </c>
      <c r="F361" s="45" t="s">
        <v>534</v>
      </c>
      <c r="G361" s="99" t="s">
        <v>19</v>
      </c>
      <c r="H361" s="103">
        <v>6</v>
      </c>
      <c r="I361" s="104">
        <v>139</v>
      </c>
      <c r="J361" s="98" t="s">
        <v>388</v>
      </c>
      <c r="K361" s="39" t="s">
        <v>43</v>
      </c>
      <c r="L361" s="98" t="s">
        <v>684</v>
      </c>
      <c r="M361" s="99" t="s">
        <v>54</v>
      </c>
    </row>
    <row r="362" spans="1:13" ht="191.25" x14ac:dyDescent="0.25">
      <c r="A362" s="14">
        <f t="shared" si="9"/>
        <v>341</v>
      </c>
      <c r="B362" s="99" t="s">
        <v>49</v>
      </c>
      <c r="C362" s="99" t="s">
        <v>623</v>
      </c>
      <c r="D362" s="59" t="s">
        <v>857</v>
      </c>
      <c r="E362" s="59" t="s">
        <v>232</v>
      </c>
      <c r="F362" s="45" t="s">
        <v>534</v>
      </c>
      <c r="G362" s="99" t="s">
        <v>19</v>
      </c>
      <c r="H362" s="103">
        <v>5</v>
      </c>
      <c r="I362" s="104">
        <v>210.8</v>
      </c>
      <c r="J362" s="98" t="s">
        <v>388</v>
      </c>
      <c r="K362" s="39" t="s">
        <v>43</v>
      </c>
      <c r="L362" s="98" t="s">
        <v>684</v>
      </c>
      <c r="M362" s="99" t="s">
        <v>54</v>
      </c>
    </row>
    <row r="363" spans="1:13" ht="178.5" x14ac:dyDescent="0.25">
      <c r="A363" s="14">
        <f t="shared" si="9"/>
        <v>342</v>
      </c>
      <c r="B363" s="99" t="s">
        <v>49</v>
      </c>
      <c r="C363" s="99" t="s">
        <v>623</v>
      </c>
      <c r="D363" s="59" t="s">
        <v>858</v>
      </c>
      <c r="E363" s="59" t="s">
        <v>232</v>
      </c>
      <c r="F363" s="45" t="s">
        <v>534</v>
      </c>
      <c r="G363" s="99" t="s">
        <v>19</v>
      </c>
      <c r="H363" s="103">
        <v>2</v>
      </c>
      <c r="I363" s="104">
        <v>178.18</v>
      </c>
      <c r="J363" s="98" t="s">
        <v>388</v>
      </c>
      <c r="K363" s="39" t="s">
        <v>43</v>
      </c>
      <c r="L363" s="98" t="s">
        <v>684</v>
      </c>
      <c r="M363" s="99" t="s">
        <v>54</v>
      </c>
    </row>
    <row r="364" spans="1:13" ht="51" x14ac:dyDescent="0.25">
      <c r="A364" s="14">
        <f t="shared" si="9"/>
        <v>343</v>
      </c>
      <c r="B364" s="99" t="s">
        <v>531</v>
      </c>
      <c r="C364" s="99" t="s">
        <v>532</v>
      </c>
      <c r="D364" s="59" t="s">
        <v>859</v>
      </c>
      <c r="E364" s="59" t="s">
        <v>232</v>
      </c>
      <c r="F364" s="45" t="s">
        <v>534</v>
      </c>
      <c r="G364" s="68" t="s">
        <v>19</v>
      </c>
      <c r="H364" s="103">
        <v>1</v>
      </c>
      <c r="I364" s="102">
        <v>377.91145999999998</v>
      </c>
      <c r="J364" s="98" t="s">
        <v>388</v>
      </c>
      <c r="K364" s="98" t="s">
        <v>83</v>
      </c>
      <c r="L364" s="98" t="s">
        <v>217</v>
      </c>
      <c r="M364" s="99" t="s">
        <v>54</v>
      </c>
    </row>
    <row r="365" spans="1:13" ht="344.25" x14ac:dyDescent="0.25">
      <c r="A365" s="14">
        <f t="shared" si="9"/>
        <v>344</v>
      </c>
      <c r="B365" s="99" t="s">
        <v>49</v>
      </c>
      <c r="C365" s="99" t="s">
        <v>623</v>
      </c>
      <c r="D365" s="59" t="s">
        <v>860</v>
      </c>
      <c r="E365" s="59" t="s">
        <v>232</v>
      </c>
      <c r="F365" s="45" t="s">
        <v>534</v>
      </c>
      <c r="G365" s="99" t="s">
        <v>19</v>
      </c>
      <c r="H365" s="103">
        <v>3</v>
      </c>
      <c r="I365" s="119">
        <v>114</v>
      </c>
      <c r="J365" s="98" t="s">
        <v>388</v>
      </c>
      <c r="K365" s="39" t="s">
        <v>43</v>
      </c>
      <c r="L365" s="98" t="s">
        <v>861</v>
      </c>
      <c r="M365" s="99" t="s">
        <v>54</v>
      </c>
    </row>
    <row r="366" spans="1:13" ht="140.25" x14ac:dyDescent="0.25">
      <c r="A366" s="14">
        <f t="shared" si="9"/>
        <v>345</v>
      </c>
      <c r="B366" s="30" t="s">
        <v>49</v>
      </c>
      <c r="C366" s="30" t="s">
        <v>623</v>
      </c>
      <c r="D366" s="100" t="s">
        <v>862</v>
      </c>
      <c r="E366" s="91" t="s">
        <v>232</v>
      </c>
      <c r="F366" s="45" t="s">
        <v>534</v>
      </c>
      <c r="G366" s="30" t="s">
        <v>19</v>
      </c>
      <c r="H366" s="31">
        <v>2</v>
      </c>
      <c r="I366" s="38">
        <v>519.20000000000005</v>
      </c>
      <c r="J366" s="26" t="s">
        <v>388</v>
      </c>
      <c r="K366" s="39" t="s">
        <v>21</v>
      </c>
      <c r="L366" s="98" t="s">
        <v>863</v>
      </c>
      <c r="M366" s="26" t="s">
        <v>54</v>
      </c>
    </row>
    <row r="367" spans="1:13" ht="51" x14ac:dyDescent="0.25">
      <c r="A367" s="14">
        <f t="shared" si="9"/>
        <v>346</v>
      </c>
      <c r="B367" s="99" t="s">
        <v>49</v>
      </c>
      <c r="C367" s="99" t="s">
        <v>623</v>
      </c>
      <c r="D367" s="59" t="s">
        <v>864</v>
      </c>
      <c r="E367" s="59" t="s">
        <v>232</v>
      </c>
      <c r="F367" s="45" t="s">
        <v>534</v>
      </c>
      <c r="G367" s="99" t="s">
        <v>19</v>
      </c>
      <c r="H367" s="103">
        <v>1</v>
      </c>
      <c r="I367" s="102">
        <v>106.2</v>
      </c>
      <c r="J367" s="98" t="s">
        <v>388</v>
      </c>
      <c r="K367" s="39" t="s">
        <v>43</v>
      </c>
      <c r="L367" s="98" t="s">
        <v>317</v>
      </c>
      <c r="M367" s="99" t="s">
        <v>54</v>
      </c>
    </row>
    <row r="368" spans="1:13" ht="204" x14ac:dyDescent="0.25">
      <c r="A368" s="14">
        <f t="shared" si="9"/>
        <v>347</v>
      </c>
      <c r="B368" s="68" t="s">
        <v>49</v>
      </c>
      <c r="C368" s="68" t="s">
        <v>623</v>
      </c>
      <c r="D368" s="118" t="s">
        <v>865</v>
      </c>
      <c r="E368" s="91" t="s">
        <v>232</v>
      </c>
      <c r="F368" s="45" t="s">
        <v>534</v>
      </c>
      <c r="G368" s="68" t="s">
        <v>19</v>
      </c>
      <c r="H368" s="92">
        <v>2</v>
      </c>
      <c r="I368" s="96">
        <v>1738</v>
      </c>
      <c r="J368" s="90" t="s">
        <v>388</v>
      </c>
      <c r="K368" s="39" t="s">
        <v>270</v>
      </c>
      <c r="L368" s="98" t="s">
        <v>866</v>
      </c>
      <c r="M368" s="68" t="s">
        <v>54</v>
      </c>
    </row>
    <row r="369" spans="1:13" ht="140.25" x14ac:dyDescent="0.25">
      <c r="A369" s="14">
        <f t="shared" si="9"/>
        <v>348</v>
      </c>
      <c r="B369" s="99" t="s">
        <v>660</v>
      </c>
      <c r="C369" s="99" t="s">
        <v>660</v>
      </c>
      <c r="D369" s="59" t="s">
        <v>867</v>
      </c>
      <c r="E369" s="59" t="s">
        <v>232</v>
      </c>
      <c r="F369" s="45" t="s">
        <v>534</v>
      </c>
      <c r="G369" s="99" t="s">
        <v>19</v>
      </c>
      <c r="H369" s="103">
        <v>2</v>
      </c>
      <c r="I369" s="102">
        <v>444.40098</v>
      </c>
      <c r="J369" s="98" t="s">
        <v>388</v>
      </c>
      <c r="K369" s="39" t="s">
        <v>43</v>
      </c>
      <c r="L369" s="98" t="s">
        <v>684</v>
      </c>
      <c r="M369" s="99" t="s">
        <v>54</v>
      </c>
    </row>
    <row r="370" spans="1:13" ht="127.5" x14ac:dyDescent="0.25">
      <c r="A370" s="14">
        <f t="shared" si="9"/>
        <v>349</v>
      </c>
      <c r="B370" s="30" t="s">
        <v>868</v>
      </c>
      <c r="C370" s="30" t="s">
        <v>772</v>
      </c>
      <c r="D370" s="120" t="s">
        <v>869</v>
      </c>
      <c r="E370" s="34" t="s">
        <v>232</v>
      </c>
      <c r="F370" s="45" t="s">
        <v>534</v>
      </c>
      <c r="G370" s="30" t="s">
        <v>19</v>
      </c>
      <c r="H370" s="31">
        <v>2</v>
      </c>
      <c r="I370" s="46">
        <v>445.69074999999998</v>
      </c>
      <c r="J370" s="30" t="s">
        <v>388</v>
      </c>
      <c r="K370" s="39" t="s">
        <v>43</v>
      </c>
      <c r="L370" s="26" t="s">
        <v>83</v>
      </c>
      <c r="M370" s="26" t="s">
        <v>54</v>
      </c>
    </row>
    <row r="371" spans="1:13" ht="127.5" x14ac:dyDescent="0.25">
      <c r="A371" s="14">
        <f t="shared" si="9"/>
        <v>350</v>
      </c>
      <c r="B371" s="30" t="s">
        <v>660</v>
      </c>
      <c r="C371" s="30" t="s">
        <v>772</v>
      </c>
      <c r="D371" s="100" t="s">
        <v>870</v>
      </c>
      <c r="E371" s="91" t="s">
        <v>232</v>
      </c>
      <c r="F371" s="45" t="s">
        <v>534</v>
      </c>
      <c r="G371" s="30" t="s">
        <v>19</v>
      </c>
      <c r="H371" s="31">
        <v>2</v>
      </c>
      <c r="I371" s="46">
        <v>272.53280000000001</v>
      </c>
      <c r="J371" s="30" t="s">
        <v>388</v>
      </c>
      <c r="K371" s="39" t="s">
        <v>270</v>
      </c>
      <c r="L371" s="98" t="s">
        <v>871</v>
      </c>
      <c r="M371" s="26" t="s">
        <v>54</v>
      </c>
    </row>
    <row r="372" spans="1:13" ht="25.5" x14ac:dyDescent="0.25">
      <c r="A372" s="16">
        <f t="shared" si="9"/>
        <v>351</v>
      </c>
      <c r="B372" s="30" t="s">
        <v>491</v>
      </c>
      <c r="C372" s="30" t="s">
        <v>872</v>
      </c>
      <c r="D372" s="81" t="s">
        <v>873</v>
      </c>
      <c r="E372" s="36" t="s">
        <v>41</v>
      </c>
      <c r="F372" s="26" t="s">
        <v>847</v>
      </c>
      <c r="G372" s="93" t="s">
        <v>65</v>
      </c>
      <c r="H372" s="92">
        <v>971</v>
      </c>
      <c r="I372" s="93">
        <v>2100</v>
      </c>
      <c r="J372" s="90" t="s">
        <v>874</v>
      </c>
      <c r="K372" s="90" t="s">
        <v>875</v>
      </c>
      <c r="L372" s="90" t="s">
        <v>876</v>
      </c>
      <c r="M372" s="68" t="s">
        <v>23</v>
      </c>
    </row>
    <row r="373" spans="1:13" ht="51" x14ac:dyDescent="0.25">
      <c r="A373" s="16">
        <f t="shared" si="9"/>
        <v>352</v>
      </c>
      <c r="B373" s="30" t="s">
        <v>49</v>
      </c>
      <c r="C373" s="30" t="s">
        <v>623</v>
      </c>
      <c r="D373" s="100" t="s">
        <v>877</v>
      </c>
      <c r="E373" s="34" t="s">
        <v>232</v>
      </c>
      <c r="F373" s="68" t="s">
        <v>534</v>
      </c>
      <c r="G373" s="30" t="s">
        <v>19</v>
      </c>
      <c r="H373" s="31">
        <v>1</v>
      </c>
      <c r="I373" s="32">
        <v>103</v>
      </c>
      <c r="J373" s="30" t="s">
        <v>388</v>
      </c>
      <c r="K373" s="90" t="s">
        <v>262</v>
      </c>
      <c r="L373" s="30" t="s">
        <v>360</v>
      </c>
      <c r="M373" s="26" t="s">
        <v>23</v>
      </c>
    </row>
    <row r="374" spans="1:13" ht="51" x14ac:dyDescent="0.25">
      <c r="A374" s="16">
        <f t="shared" si="9"/>
        <v>353</v>
      </c>
      <c r="B374" s="121" t="s">
        <v>49</v>
      </c>
      <c r="C374" s="121" t="s">
        <v>623</v>
      </c>
      <c r="D374" s="41" t="s">
        <v>878</v>
      </c>
      <c r="E374" s="34" t="s">
        <v>232</v>
      </c>
      <c r="F374" s="68" t="s">
        <v>534</v>
      </c>
      <c r="G374" s="30" t="s">
        <v>19</v>
      </c>
      <c r="H374" s="31">
        <v>1</v>
      </c>
      <c r="I374" s="32">
        <v>1200</v>
      </c>
      <c r="J374" s="30" t="s">
        <v>388</v>
      </c>
      <c r="K374" s="90" t="s">
        <v>879</v>
      </c>
      <c r="L374" s="30" t="s">
        <v>880</v>
      </c>
      <c r="M374" s="30" t="s">
        <v>23</v>
      </c>
    </row>
    <row r="375" spans="1:13" ht="51" x14ac:dyDescent="0.25">
      <c r="A375" s="16">
        <f t="shared" si="9"/>
        <v>354</v>
      </c>
      <c r="B375" s="68" t="s">
        <v>49</v>
      </c>
      <c r="C375" s="68" t="s">
        <v>49</v>
      </c>
      <c r="D375" s="59" t="s">
        <v>881</v>
      </c>
      <c r="E375" s="34" t="s">
        <v>220</v>
      </c>
      <c r="F375" s="42" t="s">
        <v>599</v>
      </c>
      <c r="G375" s="68" t="s">
        <v>19</v>
      </c>
      <c r="H375" s="92">
        <v>1</v>
      </c>
      <c r="I375" s="93">
        <v>177</v>
      </c>
      <c r="J375" s="90" t="s">
        <v>388</v>
      </c>
      <c r="K375" s="90" t="s">
        <v>882</v>
      </c>
      <c r="L375" s="90" t="s">
        <v>883</v>
      </c>
      <c r="M375" s="68" t="s">
        <v>23</v>
      </c>
    </row>
    <row r="376" spans="1:13" ht="51" x14ac:dyDescent="0.25">
      <c r="A376" s="16">
        <f t="shared" si="9"/>
        <v>355</v>
      </c>
      <c r="B376" s="68" t="s">
        <v>49</v>
      </c>
      <c r="C376" s="68" t="s">
        <v>623</v>
      </c>
      <c r="D376" s="118" t="s">
        <v>884</v>
      </c>
      <c r="E376" s="81" t="s">
        <v>232</v>
      </c>
      <c r="F376" s="68" t="s">
        <v>534</v>
      </c>
      <c r="G376" s="68" t="s">
        <v>19</v>
      </c>
      <c r="H376" s="92">
        <v>1</v>
      </c>
      <c r="I376" s="93">
        <v>600</v>
      </c>
      <c r="J376" s="90" t="s">
        <v>388</v>
      </c>
      <c r="K376" s="90" t="s">
        <v>191</v>
      </c>
      <c r="L376" s="90" t="s">
        <v>885</v>
      </c>
      <c r="M376" s="68" t="s">
        <v>23</v>
      </c>
    </row>
    <row r="377" spans="1:13" ht="76.5" x14ac:dyDescent="0.25">
      <c r="A377" s="16">
        <f t="shared" si="9"/>
        <v>356</v>
      </c>
      <c r="B377" s="26" t="s">
        <v>69</v>
      </c>
      <c r="C377" s="26" t="s">
        <v>70</v>
      </c>
      <c r="D377" s="34" t="s">
        <v>886</v>
      </c>
      <c r="E377" s="34" t="s">
        <v>72</v>
      </c>
      <c r="F377" s="68" t="s">
        <v>73</v>
      </c>
      <c r="G377" s="58" t="s">
        <v>74</v>
      </c>
      <c r="H377" s="31">
        <v>500</v>
      </c>
      <c r="I377" s="32">
        <v>157500</v>
      </c>
      <c r="J377" s="39" t="s">
        <v>887</v>
      </c>
      <c r="K377" s="90" t="s">
        <v>888</v>
      </c>
      <c r="L377" s="39" t="s">
        <v>889</v>
      </c>
      <c r="M377" s="30" t="s">
        <v>23</v>
      </c>
    </row>
    <row r="378" spans="1:13" ht="51" x14ac:dyDescent="0.25">
      <c r="A378" s="16">
        <f t="shared" si="9"/>
        <v>357</v>
      </c>
      <c r="B378" s="68" t="s">
        <v>49</v>
      </c>
      <c r="C378" s="68" t="s">
        <v>623</v>
      </c>
      <c r="D378" s="101" t="s">
        <v>890</v>
      </c>
      <c r="E378" s="34" t="s">
        <v>232</v>
      </c>
      <c r="F378" s="68" t="s">
        <v>534</v>
      </c>
      <c r="G378" s="68" t="s">
        <v>19</v>
      </c>
      <c r="H378" s="92">
        <v>1</v>
      </c>
      <c r="I378" s="96">
        <v>279</v>
      </c>
      <c r="J378" s="90" t="s">
        <v>388</v>
      </c>
      <c r="K378" s="90" t="s">
        <v>888</v>
      </c>
      <c r="L378" s="90" t="s">
        <v>891</v>
      </c>
      <c r="M378" s="68" t="s">
        <v>23</v>
      </c>
    </row>
    <row r="379" spans="1:13" ht="25.5" x14ac:dyDescent="0.25">
      <c r="A379" s="16">
        <f t="shared" si="9"/>
        <v>358</v>
      </c>
      <c r="B379" s="68" t="s">
        <v>61</v>
      </c>
      <c r="C379" s="68" t="s">
        <v>61</v>
      </c>
      <c r="D379" s="81" t="s">
        <v>892</v>
      </c>
      <c r="E379" s="81" t="s">
        <v>220</v>
      </c>
      <c r="F379" s="68" t="s">
        <v>18</v>
      </c>
      <c r="G379" s="93" t="s">
        <v>65</v>
      </c>
      <c r="H379" s="92">
        <v>2</v>
      </c>
      <c r="I379" s="97">
        <v>411.25042999999999</v>
      </c>
      <c r="J379" s="90" t="s">
        <v>893</v>
      </c>
      <c r="K379" s="68" t="s">
        <v>894</v>
      </c>
      <c r="L379" s="68" t="s">
        <v>83</v>
      </c>
      <c r="M379" s="68" t="s">
        <v>23</v>
      </c>
    </row>
    <row r="380" spans="1:13" ht="51" x14ac:dyDescent="0.25">
      <c r="A380" s="16">
        <f t="shared" si="9"/>
        <v>359</v>
      </c>
      <c r="B380" s="68" t="s">
        <v>49</v>
      </c>
      <c r="C380" s="68" t="s">
        <v>623</v>
      </c>
      <c r="D380" s="118" t="s">
        <v>895</v>
      </c>
      <c r="E380" s="81" t="s">
        <v>232</v>
      </c>
      <c r="F380" s="68" t="s">
        <v>534</v>
      </c>
      <c r="G380" s="68" t="s">
        <v>19</v>
      </c>
      <c r="H380" s="92">
        <v>1</v>
      </c>
      <c r="I380" s="93">
        <v>1174</v>
      </c>
      <c r="J380" s="90" t="s">
        <v>388</v>
      </c>
      <c r="K380" s="39" t="s">
        <v>896</v>
      </c>
      <c r="L380" s="90" t="s">
        <v>891</v>
      </c>
      <c r="M380" s="68" t="s">
        <v>23</v>
      </c>
    </row>
    <row r="381" spans="1:13" ht="63.75" x14ac:dyDescent="0.25">
      <c r="A381" s="16">
        <f t="shared" si="9"/>
        <v>360</v>
      </c>
      <c r="B381" s="68" t="s">
        <v>660</v>
      </c>
      <c r="C381" s="68" t="s">
        <v>772</v>
      </c>
      <c r="D381" s="118" t="s">
        <v>897</v>
      </c>
      <c r="E381" s="59" t="s">
        <v>232</v>
      </c>
      <c r="F381" s="68" t="s">
        <v>534</v>
      </c>
      <c r="G381" s="68" t="s">
        <v>19</v>
      </c>
      <c r="H381" s="92">
        <v>1</v>
      </c>
      <c r="I381" s="97">
        <v>379.55946999999998</v>
      </c>
      <c r="J381" s="90" t="s">
        <v>388</v>
      </c>
      <c r="K381" s="39" t="s">
        <v>270</v>
      </c>
      <c r="L381" s="90" t="s">
        <v>871</v>
      </c>
      <c r="M381" s="68" t="s">
        <v>54</v>
      </c>
    </row>
    <row r="382" spans="1:13" ht="51" x14ac:dyDescent="0.25">
      <c r="A382" s="16">
        <f t="shared" si="9"/>
        <v>361</v>
      </c>
      <c r="B382" s="68" t="s">
        <v>660</v>
      </c>
      <c r="C382" s="68" t="s">
        <v>772</v>
      </c>
      <c r="D382" s="118" t="s">
        <v>898</v>
      </c>
      <c r="E382" s="59" t="s">
        <v>232</v>
      </c>
      <c r="F382" s="68" t="s">
        <v>534</v>
      </c>
      <c r="G382" s="68" t="s">
        <v>19</v>
      </c>
      <c r="H382" s="92">
        <v>1</v>
      </c>
      <c r="I382" s="97">
        <v>849.72470999999996</v>
      </c>
      <c r="J382" s="90" t="s">
        <v>388</v>
      </c>
      <c r="K382" s="39" t="s">
        <v>270</v>
      </c>
      <c r="L382" s="90" t="s">
        <v>871</v>
      </c>
      <c r="M382" s="68" t="s">
        <v>54</v>
      </c>
    </row>
    <row r="383" spans="1:13" ht="89.25" x14ac:dyDescent="0.25">
      <c r="A383" s="16">
        <f t="shared" si="9"/>
        <v>362</v>
      </c>
      <c r="B383" s="26" t="s">
        <v>660</v>
      </c>
      <c r="C383" s="26" t="s">
        <v>660</v>
      </c>
      <c r="D383" s="122" t="s">
        <v>899</v>
      </c>
      <c r="E383" s="81" t="s">
        <v>232</v>
      </c>
      <c r="F383" s="68" t="s">
        <v>534</v>
      </c>
      <c r="G383" s="26" t="s">
        <v>19</v>
      </c>
      <c r="H383" s="35">
        <v>2</v>
      </c>
      <c r="I383" s="37">
        <v>434.61174</v>
      </c>
      <c r="J383" s="26" t="s">
        <v>388</v>
      </c>
      <c r="K383" s="27" t="s">
        <v>270</v>
      </c>
      <c r="L383" s="98" t="s">
        <v>871</v>
      </c>
      <c r="M383" s="26" t="s">
        <v>54</v>
      </c>
    </row>
    <row r="384" spans="1:13" ht="89.25" x14ac:dyDescent="0.25">
      <c r="A384" s="16">
        <f>A383+1</f>
        <v>363</v>
      </c>
      <c r="B384" s="68" t="s">
        <v>660</v>
      </c>
      <c r="C384" s="68" t="s">
        <v>660</v>
      </c>
      <c r="D384" s="118" t="s">
        <v>900</v>
      </c>
      <c r="E384" s="81" t="s">
        <v>232</v>
      </c>
      <c r="F384" s="68" t="s">
        <v>534</v>
      </c>
      <c r="G384" s="68" t="s">
        <v>19</v>
      </c>
      <c r="H384" s="92">
        <v>1</v>
      </c>
      <c r="I384" s="97">
        <v>1708.8093799999999</v>
      </c>
      <c r="J384" s="90" t="s">
        <v>388</v>
      </c>
      <c r="K384" s="27" t="s">
        <v>270</v>
      </c>
      <c r="L384" s="90" t="s">
        <v>871</v>
      </c>
      <c r="M384" s="68" t="s">
        <v>54</v>
      </c>
    </row>
    <row r="385" spans="1:13" ht="25.5" x14ac:dyDescent="0.25">
      <c r="A385" s="16">
        <f>A384+1</f>
        <v>364</v>
      </c>
      <c r="B385" s="30" t="s">
        <v>209</v>
      </c>
      <c r="C385" s="39" t="s">
        <v>209</v>
      </c>
      <c r="D385" s="34" t="s">
        <v>901</v>
      </c>
      <c r="E385" s="41" t="s">
        <v>211</v>
      </c>
      <c r="F385" s="56" t="s">
        <v>18</v>
      </c>
      <c r="G385" s="30" t="s">
        <v>19</v>
      </c>
      <c r="H385" s="31">
        <v>1</v>
      </c>
      <c r="I385" s="32">
        <v>144.74</v>
      </c>
      <c r="J385" s="44" t="s">
        <v>288</v>
      </c>
      <c r="K385" s="44" t="s">
        <v>43</v>
      </c>
      <c r="L385" s="44" t="s">
        <v>83</v>
      </c>
      <c r="M385" s="26" t="s">
        <v>213</v>
      </c>
    </row>
    <row r="386" spans="1:13" ht="165.75" x14ac:dyDescent="0.25">
      <c r="A386" s="16">
        <f>A385+1</f>
        <v>365</v>
      </c>
      <c r="B386" s="68" t="s">
        <v>660</v>
      </c>
      <c r="C386" s="68" t="s">
        <v>772</v>
      </c>
      <c r="D386" s="118" t="s">
        <v>902</v>
      </c>
      <c r="E386" s="91" t="s">
        <v>232</v>
      </c>
      <c r="F386" s="68" t="s">
        <v>534</v>
      </c>
      <c r="G386" s="68" t="s">
        <v>19</v>
      </c>
      <c r="H386" s="92">
        <v>2</v>
      </c>
      <c r="I386" s="97">
        <v>1093.8998099999999</v>
      </c>
      <c r="J386" s="90" t="s">
        <v>388</v>
      </c>
      <c r="K386" s="30" t="s">
        <v>903</v>
      </c>
      <c r="L386" s="90" t="s">
        <v>871</v>
      </c>
      <c r="M386" s="68" t="s">
        <v>54</v>
      </c>
    </row>
    <row r="387" spans="1:13" ht="281.25" x14ac:dyDescent="0.25">
      <c r="A387" s="18">
        <f>A386+1</f>
        <v>366</v>
      </c>
      <c r="B387" s="123" t="s">
        <v>531</v>
      </c>
      <c r="C387" s="123" t="s">
        <v>532</v>
      </c>
      <c r="D387" s="124" t="s">
        <v>904</v>
      </c>
      <c r="E387" s="61" t="s">
        <v>232</v>
      </c>
      <c r="F387" s="111" t="s">
        <v>534</v>
      </c>
      <c r="G387" s="123" t="s">
        <v>535</v>
      </c>
      <c r="H387" s="125" t="s">
        <v>905</v>
      </c>
      <c r="I387" s="126">
        <v>13045</v>
      </c>
      <c r="J387" s="108" t="s">
        <v>388</v>
      </c>
      <c r="K387" s="108" t="s">
        <v>43</v>
      </c>
      <c r="L387" s="108" t="s">
        <v>850</v>
      </c>
      <c r="M387" s="123" t="s">
        <v>54</v>
      </c>
    </row>
    <row r="388" spans="1:13" ht="191.25" x14ac:dyDescent="0.25">
      <c r="A388" s="18"/>
      <c r="B388" s="123"/>
      <c r="C388" s="123"/>
      <c r="D388" s="127" t="s">
        <v>906</v>
      </c>
      <c r="E388" s="61"/>
      <c r="F388" s="111"/>
      <c r="G388" s="123"/>
      <c r="H388" s="125"/>
      <c r="I388" s="126"/>
      <c r="J388" s="108"/>
      <c r="K388" s="108"/>
      <c r="L388" s="108"/>
      <c r="M388" s="123"/>
    </row>
    <row r="389" spans="1:13" ht="114.75" x14ac:dyDescent="0.25">
      <c r="A389" s="16">
        <f>A387+1</f>
        <v>367</v>
      </c>
      <c r="B389" s="99" t="s">
        <v>868</v>
      </c>
      <c r="C389" s="99" t="s">
        <v>772</v>
      </c>
      <c r="D389" s="59" t="s">
        <v>907</v>
      </c>
      <c r="E389" s="59" t="s">
        <v>232</v>
      </c>
      <c r="F389" s="68" t="s">
        <v>534</v>
      </c>
      <c r="G389" s="99" t="s">
        <v>19</v>
      </c>
      <c r="H389" s="103">
        <v>3</v>
      </c>
      <c r="I389" s="102">
        <v>2645.67263</v>
      </c>
      <c r="J389" s="98" t="s">
        <v>388</v>
      </c>
      <c r="K389" s="128" t="s">
        <v>565</v>
      </c>
      <c r="L389" s="98" t="s">
        <v>66</v>
      </c>
      <c r="M389" s="99" t="s">
        <v>54</v>
      </c>
    </row>
    <row r="390" spans="1:13" ht="63.75" x14ac:dyDescent="0.25">
      <c r="A390" s="16">
        <f t="shared" ref="A390:A396" si="10">A389+1</f>
        <v>368</v>
      </c>
      <c r="B390" s="30" t="s">
        <v>49</v>
      </c>
      <c r="C390" s="30" t="s">
        <v>623</v>
      </c>
      <c r="D390" s="59" t="s">
        <v>908</v>
      </c>
      <c r="E390" s="34" t="s">
        <v>232</v>
      </c>
      <c r="F390" s="30" t="s">
        <v>534</v>
      </c>
      <c r="G390" s="30" t="s">
        <v>19</v>
      </c>
      <c r="H390" s="31">
        <v>1</v>
      </c>
      <c r="I390" s="32">
        <v>8.4</v>
      </c>
      <c r="J390" s="39" t="s">
        <v>388</v>
      </c>
      <c r="K390" s="95" t="s">
        <v>508</v>
      </c>
      <c r="L390" s="39" t="s">
        <v>541</v>
      </c>
      <c r="M390" s="30" t="s">
        <v>635</v>
      </c>
    </row>
    <row r="391" spans="1:13" ht="153" x14ac:dyDescent="0.25">
      <c r="A391" s="16">
        <f t="shared" si="10"/>
        <v>369</v>
      </c>
      <c r="B391" s="99" t="s">
        <v>660</v>
      </c>
      <c r="C391" s="99" t="s">
        <v>660</v>
      </c>
      <c r="D391" s="59" t="s">
        <v>909</v>
      </c>
      <c r="E391" s="59" t="s">
        <v>232</v>
      </c>
      <c r="F391" s="68" t="s">
        <v>534</v>
      </c>
      <c r="G391" s="99" t="s">
        <v>19</v>
      </c>
      <c r="H391" s="103">
        <v>2</v>
      </c>
      <c r="I391" s="102">
        <v>1412.5461399999999</v>
      </c>
      <c r="J391" s="98" t="s">
        <v>388</v>
      </c>
      <c r="K391" s="128" t="s">
        <v>43</v>
      </c>
      <c r="L391" s="98" t="s">
        <v>684</v>
      </c>
      <c r="M391" s="99" t="s">
        <v>54</v>
      </c>
    </row>
    <row r="392" spans="1:13" ht="51" x14ac:dyDescent="0.25">
      <c r="A392" s="16">
        <f t="shared" si="10"/>
        <v>370</v>
      </c>
      <c r="B392" s="68" t="s">
        <v>868</v>
      </c>
      <c r="C392" s="68" t="s">
        <v>772</v>
      </c>
      <c r="D392" s="59" t="s">
        <v>910</v>
      </c>
      <c r="E392" s="34" t="s">
        <v>220</v>
      </c>
      <c r="F392" s="42" t="s">
        <v>599</v>
      </c>
      <c r="G392" s="68" t="s">
        <v>19</v>
      </c>
      <c r="H392" s="92">
        <v>1</v>
      </c>
      <c r="I392" s="96">
        <v>30498.318940000001</v>
      </c>
      <c r="J392" s="90" t="s">
        <v>388</v>
      </c>
      <c r="K392" s="90" t="s">
        <v>911</v>
      </c>
      <c r="L392" s="90" t="s">
        <v>912</v>
      </c>
      <c r="M392" s="68" t="s">
        <v>54</v>
      </c>
    </row>
    <row r="393" spans="1:13" ht="76.5" x14ac:dyDescent="0.25">
      <c r="A393" s="16">
        <f t="shared" si="10"/>
        <v>371</v>
      </c>
      <c r="B393" s="99" t="s">
        <v>660</v>
      </c>
      <c r="C393" s="99" t="s">
        <v>660</v>
      </c>
      <c r="D393" s="59" t="s">
        <v>913</v>
      </c>
      <c r="E393" s="59" t="s">
        <v>232</v>
      </c>
      <c r="F393" s="68" t="s">
        <v>534</v>
      </c>
      <c r="G393" s="99" t="s">
        <v>19</v>
      </c>
      <c r="H393" s="103">
        <v>1</v>
      </c>
      <c r="I393" s="102">
        <v>204.13764</v>
      </c>
      <c r="J393" s="98" t="s">
        <v>388</v>
      </c>
      <c r="K393" s="128" t="s">
        <v>43</v>
      </c>
      <c r="L393" s="98" t="s">
        <v>217</v>
      </c>
      <c r="M393" s="99" t="s">
        <v>54</v>
      </c>
    </row>
    <row r="394" spans="1:13" ht="153" x14ac:dyDescent="0.25">
      <c r="A394" s="16">
        <f t="shared" si="10"/>
        <v>372</v>
      </c>
      <c r="B394" s="99" t="s">
        <v>671</v>
      </c>
      <c r="C394" s="99" t="s">
        <v>49</v>
      </c>
      <c r="D394" s="59" t="s">
        <v>914</v>
      </c>
      <c r="E394" s="59" t="s">
        <v>852</v>
      </c>
      <c r="F394" s="45" t="s">
        <v>853</v>
      </c>
      <c r="G394" s="99" t="s">
        <v>82</v>
      </c>
      <c r="H394" s="103" t="s">
        <v>82</v>
      </c>
      <c r="I394" s="119">
        <v>15400</v>
      </c>
      <c r="J394" s="98" t="s">
        <v>388</v>
      </c>
      <c r="K394" s="98" t="s">
        <v>83</v>
      </c>
      <c r="L394" s="98" t="s">
        <v>42</v>
      </c>
      <c r="M394" s="99" t="s">
        <v>54</v>
      </c>
    </row>
    <row r="395" spans="1:13" ht="51" x14ac:dyDescent="0.25">
      <c r="A395" s="16">
        <f t="shared" si="10"/>
        <v>373</v>
      </c>
      <c r="B395" s="26" t="s">
        <v>531</v>
      </c>
      <c r="C395" s="26" t="s">
        <v>532</v>
      </c>
      <c r="D395" s="59" t="s">
        <v>915</v>
      </c>
      <c r="E395" s="59" t="s">
        <v>232</v>
      </c>
      <c r="F395" s="30" t="s">
        <v>534</v>
      </c>
      <c r="G395" s="30" t="s">
        <v>535</v>
      </c>
      <c r="H395" s="35" t="s">
        <v>578</v>
      </c>
      <c r="I395" s="38">
        <v>36.9</v>
      </c>
      <c r="J395" s="27" t="s">
        <v>388</v>
      </c>
      <c r="K395" s="27" t="s">
        <v>516</v>
      </c>
      <c r="L395" s="27" t="s">
        <v>509</v>
      </c>
      <c r="M395" s="26" t="s">
        <v>635</v>
      </c>
    </row>
    <row r="396" spans="1:13" ht="192" x14ac:dyDescent="0.25">
      <c r="A396" s="18">
        <f t="shared" si="10"/>
        <v>374</v>
      </c>
      <c r="B396" s="123" t="s">
        <v>531</v>
      </c>
      <c r="C396" s="123" t="s">
        <v>532</v>
      </c>
      <c r="D396" s="124" t="s">
        <v>916</v>
      </c>
      <c r="E396" s="61" t="s">
        <v>232</v>
      </c>
      <c r="F396" s="111" t="s">
        <v>534</v>
      </c>
      <c r="G396" s="123" t="s">
        <v>535</v>
      </c>
      <c r="H396" s="125" t="s">
        <v>917</v>
      </c>
      <c r="I396" s="126">
        <v>13692.5</v>
      </c>
      <c r="J396" s="108" t="s">
        <v>388</v>
      </c>
      <c r="K396" s="108" t="s">
        <v>83</v>
      </c>
      <c r="L396" s="108" t="s">
        <v>918</v>
      </c>
      <c r="M396" s="123" t="s">
        <v>54</v>
      </c>
    </row>
    <row r="397" spans="1:13" ht="102" x14ac:dyDescent="0.25">
      <c r="A397" s="18"/>
      <c r="B397" s="123"/>
      <c r="C397" s="123"/>
      <c r="D397" s="127" t="s">
        <v>919</v>
      </c>
      <c r="E397" s="61"/>
      <c r="F397" s="111"/>
      <c r="G397" s="123"/>
      <c r="H397" s="125"/>
      <c r="I397" s="126"/>
      <c r="J397" s="108"/>
      <c r="K397" s="108"/>
      <c r="L397" s="108"/>
      <c r="M397" s="123"/>
    </row>
    <row r="398" spans="1:13" ht="178.5" x14ac:dyDescent="0.25">
      <c r="A398" s="16">
        <f>A396+1</f>
        <v>375</v>
      </c>
      <c r="B398" s="99" t="s">
        <v>531</v>
      </c>
      <c r="C398" s="99" t="s">
        <v>532</v>
      </c>
      <c r="D398" s="59" t="s">
        <v>920</v>
      </c>
      <c r="E398" s="59" t="s">
        <v>232</v>
      </c>
      <c r="F398" s="68" t="s">
        <v>534</v>
      </c>
      <c r="G398" s="68" t="s">
        <v>535</v>
      </c>
      <c r="H398" s="103" t="s">
        <v>766</v>
      </c>
      <c r="I398" s="119">
        <v>24014.1</v>
      </c>
      <c r="J398" s="98" t="s">
        <v>388</v>
      </c>
      <c r="K398" s="98" t="s">
        <v>83</v>
      </c>
      <c r="L398" s="98" t="s">
        <v>918</v>
      </c>
      <c r="M398" s="99" t="s">
        <v>54</v>
      </c>
    </row>
    <row r="399" spans="1:13" ht="268.5" x14ac:dyDescent="0.25">
      <c r="A399" s="18">
        <f>A398+1</f>
        <v>376</v>
      </c>
      <c r="B399" s="123" t="s">
        <v>531</v>
      </c>
      <c r="C399" s="123" t="s">
        <v>532</v>
      </c>
      <c r="D399" s="124" t="s">
        <v>921</v>
      </c>
      <c r="E399" s="61" t="s">
        <v>232</v>
      </c>
      <c r="F399" s="111" t="s">
        <v>534</v>
      </c>
      <c r="G399" s="106" t="s">
        <v>535</v>
      </c>
      <c r="H399" s="125" t="s">
        <v>922</v>
      </c>
      <c r="I399" s="129">
        <v>12976.9568</v>
      </c>
      <c r="J399" s="108" t="s">
        <v>388</v>
      </c>
      <c r="K399" s="108" t="s">
        <v>83</v>
      </c>
      <c r="L399" s="108" t="s">
        <v>684</v>
      </c>
      <c r="M399" s="123" t="s">
        <v>54</v>
      </c>
    </row>
    <row r="400" spans="1:13" ht="165.75" x14ac:dyDescent="0.25">
      <c r="A400" s="18"/>
      <c r="B400" s="123"/>
      <c r="C400" s="123"/>
      <c r="D400" s="127" t="s">
        <v>923</v>
      </c>
      <c r="E400" s="61"/>
      <c r="F400" s="111"/>
      <c r="G400" s="106"/>
      <c r="H400" s="125"/>
      <c r="I400" s="129"/>
      <c r="J400" s="108"/>
      <c r="K400" s="108"/>
      <c r="L400" s="108"/>
      <c r="M400" s="123"/>
    </row>
    <row r="401" spans="1:13" ht="281.25" x14ac:dyDescent="0.25">
      <c r="A401" s="18">
        <f>A399+1</f>
        <v>377</v>
      </c>
      <c r="B401" s="123" t="s">
        <v>531</v>
      </c>
      <c r="C401" s="123" t="s">
        <v>532</v>
      </c>
      <c r="D401" s="124" t="s">
        <v>924</v>
      </c>
      <c r="E401" s="61" t="s">
        <v>232</v>
      </c>
      <c r="F401" s="111" t="s">
        <v>534</v>
      </c>
      <c r="G401" s="106" t="s">
        <v>535</v>
      </c>
      <c r="H401" s="125" t="s">
        <v>925</v>
      </c>
      <c r="I401" s="129">
        <v>13367.871999999999</v>
      </c>
      <c r="J401" s="108" t="s">
        <v>388</v>
      </c>
      <c r="K401" s="108" t="s">
        <v>83</v>
      </c>
      <c r="L401" s="108" t="s">
        <v>684</v>
      </c>
      <c r="M401" s="123" t="s">
        <v>54</v>
      </c>
    </row>
    <row r="402" spans="1:13" ht="153" x14ac:dyDescent="0.25">
      <c r="A402" s="18"/>
      <c r="B402" s="123"/>
      <c r="C402" s="123"/>
      <c r="D402" s="127" t="s">
        <v>926</v>
      </c>
      <c r="E402" s="61"/>
      <c r="F402" s="111"/>
      <c r="G402" s="106"/>
      <c r="H402" s="125"/>
      <c r="I402" s="129"/>
      <c r="J402" s="108"/>
      <c r="K402" s="108"/>
      <c r="L402" s="108"/>
      <c r="M402" s="123"/>
    </row>
    <row r="403" spans="1:13" ht="51" x14ac:dyDescent="0.25">
      <c r="A403" s="16">
        <f>A401+1</f>
        <v>378</v>
      </c>
      <c r="B403" s="68" t="s">
        <v>660</v>
      </c>
      <c r="C403" s="68" t="s">
        <v>772</v>
      </c>
      <c r="D403" s="100" t="s">
        <v>927</v>
      </c>
      <c r="E403" s="81" t="s">
        <v>232</v>
      </c>
      <c r="F403" s="45" t="s">
        <v>534</v>
      </c>
      <c r="G403" s="68" t="s">
        <v>19</v>
      </c>
      <c r="H403" s="92">
        <v>1</v>
      </c>
      <c r="I403" s="97">
        <v>384.71807000000001</v>
      </c>
      <c r="J403" s="68" t="s">
        <v>388</v>
      </c>
      <c r="K403" s="99" t="s">
        <v>83</v>
      </c>
      <c r="L403" s="130" t="s">
        <v>217</v>
      </c>
      <c r="M403" s="68" t="s">
        <v>23</v>
      </c>
    </row>
    <row r="404" spans="1:13" ht="51" x14ac:dyDescent="0.25">
      <c r="A404" s="16">
        <f t="shared" ref="A404:A467" si="11">A403+1</f>
        <v>379</v>
      </c>
      <c r="B404" s="99" t="s">
        <v>660</v>
      </c>
      <c r="C404" s="99" t="s">
        <v>660</v>
      </c>
      <c r="D404" s="59" t="s">
        <v>928</v>
      </c>
      <c r="E404" s="59" t="s">
        <v>232</v>
      </c>
      <c r="F404" s="45" t="s">
        <v>534</v>
      </c>
      <c r="G404" s="68" t="s">
        <v>19</v>
      </c>
      <c r="H404" s="103">
        <v>1</v>
      </c>
      <c r="I404" s="102">
        <v>256.11457999999999</v>
      </c>
      <c r="J404" s="98" t="s">
        <v>388</v>
      </c>
      <c r="K404" s="98" t="s">
        <v>43</v>
      </c>
      <c r="L404" s="98" t="s">
        <v>217</v>
      </c>
      <c r="M404" s="99" t="s">
        <v>54</v>
      </c>
    </row>
    <row r="405" spans="1:13" ht="38.25" x14ac:dyDescent="0.25">
      <c r="A405" s="16">
        <f t="shared" si="11"/>
        <v>380</v>
      </c>
      <c r="B405" s="30" t="s">
        <v>929</v>
      </c>
      <c r="C405" s="39" t="s">
        <v>254</v>
      </c>
      <c r="D405" s="40" t="s">
        <v>930</v>
      </c>
      <c r="E405" s="41" t="s">
        <v>80</v>
      </c>
      <c r="F405" s="30" t="s">
        <v>81</v>
      </c>
      <c r="G405" s="43" t="s">
        <v>19</v>
      </c>
      <c r="H405" s="31">
        <v>1</v>
      </c>
      <c r="I405" s="32">
        <v>239.7</v>
      </c>
      <c r="J405" s="39" t="s">
        <v>931</v>
      </c>
      <c r="K405" s="39" t="s">
        <v>903</v>
      </c>
      <c r="L405" s="39" t="s">
        <v>932</v>
      </c>
      <c r="M405" s="30" t="s">
        <v>23</v>
      </c>
    </row>
    <row r="406" spans="1:13" ht="25.5" x14ac:dyDescent="0.25">
      <c r="A406" s="16">
        <f t="shared" si="11"/>
        <v>381</v>
      </c>
      <c r="B406" s="26" t="s">
        <v>61</v>
      </c>
      <c r="C406" s="27" t="s">
        <v>61</v>
      </c>
      <c r="D406" s="28" t="s">
        <v>933</v>
      </c>
      <c r="E406" s="41" t="s">
        <v>934</v>
      </c>
      <c r="F406" s="56" t="s">
        <v>18</v>
      </c>
      <c r="G406" s="43" t="s">
        <v>65</v>
      </c>
      <c r="H406" s="31">
        <v>21</v>
      </c>
      <c r="I406" s="45">
        <v>598.11900000000003</v>
      </c>
      <c r="J406" s="27" t="s">
        <v>156</v>
      </c>
      <c r="K406" s="27" t="s">
        <v>43</v>
      </c>
      <c r="L406" s="27" t="s">
        <v>156</v>
      </c>
      <c r="M406" s="26" t="s">
        <v>23</v>
      </c>
    </row>
    <row r="407" spans="1:13" ht="51" x14ac:dyDescent="0.25">
      <c r="A407" s="16">
        <f t="shared" si="11"/>
        <v>382</v>
      </c>
      <c r="B407" s="39" t="s">
        <v>935</v>
      </c>
      <c r="C407" s="39" t="s">
        <v>935</v>
      </c>
      <c r="D407" s="81" t="s">
        <v>936</v>
      </c>
      <c r="E407" s="117" t="s">
        <v>937</v>
      </c>
      <c r="F407" s="30" t="s">
        <v>938</v>
      </c>
      <c r="G407" s="30" t="s">
        <v>65</v>
      </c>
      <c r="H407" s="31">
        <v>535</v>
      </c>
      <c r="I407" s="131">
        <v>153.83799999999999</v>
      </c>
      <c r="J407" s="30" t="s">
        <v>939</v>
      </c>
      <c r="K407" s="27" t="s">
        <v>43</v>
      </c>
      <c r="L407" s="30" t="s">
        <v>83</v>
      </c>
      <c r="M407" s="30" t="s">
        <v>23</v>
      </c>
    </row>
    <row r="408" spans="1:13" ht="63.75" x14ac:dyDescent="0.25">
      <c r="A408" s="16">
        <f t="shared" si="11"/>
        <v>383</v>
      </c>
      <c r="B408" s="44" t="s">
        <v>248</v>
      </c>
      <c r="C408" s="44" t="s">
        <v>248</v>
      </c>
      <c r="D408" s="117" t="s">
        <v>940</v>
      </c>
      <c r="E408" s="66" t="s">
        <v>247</v>
      </c>
      <c r="F408" s="56" t="s">
        <v>240</v>
      </c>
      <c r="G408" s="56" t="s">
        <v>65</v>
      </c>
      <c r="H408" s="132">
        <v>584</v>
      </c>
      <c r="I408" s="32">
        <v>1600</v>
      </c>
      <c r="J408" s="44" t="s">
        <v>941</v>
      </c>
      <c r="K408" s="44" t="s">
        <v>83</v>
      </c>
      <c r="L408" s="44" t="s">
        <v>684</v>
      </c>
      <c r="M408" s="56" t="s">
        <v>164</v>
      </c>
    </row>
    <row r="409" spans="1:13" ht="63.75" x14ac:dyDescent="0.25">
      <c r="A409" s="16">
        <f t="shared" si="11"/>
        <v>384</v>
      </c>
      <c r="B409" s="44" t="s">
        <v>248</v>
      </c>
      <c r="C409" s="44" t="s">
        <v>248</v>
      </c>
      <c r="D409" s="117" t="s">
        <v>249</v>
      </c>
      <c r="E409" s="66" t="s">
        <v>247</v>
      </c>
      <c r="F409" s="56" t="s">
        <v>240</v>
      </c>
      <c r="G409" s="56" t="s">
        <v>250</v>
      </c>
      <c r="H409" s="132">
        <v>9700</v>
      </c>
      <c r="I409" s="32">
        <v>1700</v>
      </c>
      <c r="J409" s="44" t="s">
        <v>941</v>
      </c>
      <c r="K409" s="44" t="s">
        <v>83</v>
      </c>
      <c r="L409" s="44" t="s">
        <v>684</v>
      </c>
      <c r="M409" s="56" t="s">
        <v>164</v>
      </c>
    </row>
    <row r="410" spans="1:13" ht="51" x14ac:dyDescent="0.25">
      <c r="A410" s="14">
        <f t="shared" si="11"/>
        <v>385</v>
      </c>
      <c r="B410" s="39" t="s">
        <v>325</v>
      </c>
      <c r="C410" s="39" t="s">
        <v>325</v>
      </c>
      <c r="D410" s="34" t="s">
        <v>942</v>
      </c>
      <c r="E410" s="34" t="s">
        <v>292</v>
      </c>
      <c r="F410" s="30" t="s">
        <v>260</v>
      </c>
      <c r="G410" s="30" t="s">
        <v>272</v>
      </c>
      <c r="H410" s="31">
        <v>144</v>
      </c>
      <c r="I410" s="38">
        <v>291</v>
      </c>
      <c r="J410" s="26" t="s">
        <v>943</v>
      </c>
      <c r="K410" s="27" t="s">
        <v>223</v>
      </c>
      <c r="L410" s="30" t="s">
        <v>266</v>
      </c>
      <c r="M410" s="30" t="s">
        <v>235</v>
      </c>
    </row>
    <row r="411" spans="1:13" ht="63.75" x14ac:dyDescent="0.25">
      <c r="A411" s="16">
        <f t="shared" si="11"/>
        <v>386</v>
      </c>
      <c r="B411" s="90" t="s">
        <v>531</v>
      </c>
      <c r="C411" s="68" t="s">
        <v>532</v>
      </c>
      <c r="D411" s="81" t="s">
        <v>944</v>
      </c>
      <c r="E411" s="81" t="s">
        <v>232</v>
      </c>
      <c r="F411" s="68" t="s">
        <v>534</v>
      </c>
      <c r="G411" s="68" t="s">
        <v>535</v>
      </c>
      <c r="H411" s="92" t="s">
        <v>578</v>
      </c>
      <c r="I411" s="93">
        <v>531</v>
      </c>
      <c r="J411" s="68" t="s">
        <v>388</v>
      </c>
      <c r="K411" s="68" t="s">
        <v>228</v>
      </c>
      <c r="L411" s="68" t="s">
        <v>829</v>
      </c>
      <c r="M411" s="68" t="s">
        <v>54</v>
      </c>
    </row>
    <row r="412" spans="1:13" ht="127.5" x14ac:dyDescent="0.25">
      <c r="A412" s="16">
        <f t="shared" si="11"/>
        <v>387</v>
      </c>
      <c r="B412" s="90" t="s">
        <v>531</v>
      </c>
      <c r="C412" s="68" t="s">
        <v>532</v>
      </c>
      <c r="D412" s="81" t="s">
        <v>945</v>
      </c>
      <c r="E412" s="81" t="s">
        <v>232</v>
      </c>
      <c r="F412" s="68" t="s">
        <v>534</v>
      </c>
      <c r="G412" s="68" t="s">
        <v>535</v>
      </c>
      <c r="H412" s="92" t="s">
        <v>753</v>
      </c>
      <c r="I412" s="93">
        <v>1815</v>
      </c>
      <c r="J412" s="68" t="s">
        <v>388</v>
      </c>
      <c r="K412" s="68" t="s">
        <v>225</v>
      </c>
      <c r="L412" s="68" t="s">
        <v>538</v>
      </c>
      <c r="M412" s="68" t="s">
        <v>54</v>
      </c>
    </row>
    <row r="413" spans="1:13" ht="140.25" x14ac:dyDescent="0.25">
      <c r="A413" s="16">
        <f t="shared" si="11"/>
        <v>388</v>
      </c>
      <c r="B413" s="90" t="s">
        <v>49</v>
      </c>
      <c r="C413" s="68" t="s">
        <v>623</v>
      </c>
      <c r="D413" s="81" t="s">
        <v>946</v>
      </c>
      <c r="E413" s="81" t="s">
        <v>220</v>
      </c>
      <c r="F413" s="68" t="s">
        <v>599</v>
      </c>
      <c r="G413" s="68" t="s">
        <v>535</v>
      </c>
      <c r="H413" s="92">
        <v>1</v>
      </c>
      <c r="I413" s="93">
        <v>750</v>
      </c>
      <c r="J413" s="68" t="s">
        <v>388</v>
      </c>
      <c r="K413" s="68" t="s">
        <v>228</v>
      </c>
      <c r="L413" s="68" t="s">
        <v>445</v>
      </c>
      <c r="M413" s="68" t="s">
        <v>54</v>
      </c>
    </row>
    <row r="414" spans="1:13" ht="25.5" x14ac:dyDescent="0.25">
      <c r="A414" s="16">
        <f t="shared" si="11"/>
        <v>389</v>
      </c>
      <c r="B414" s="90" t="s">
        <v>61</v>
      </c>
      <c r="C414" s="68" t="s">
        <v>61</v>
      </c>
      <c r="D414" s="81" t="s">
        <v>947</v>
      </c>
      <c r="E414" s="81" t="s">
        <v>220</v>
      </c>
      <c r="F414" s="68" t="s">
        <v>18</v>
      </c>
      <c r="G414" s="68" t="s">
        <v>65</v>
      </c>
      <c r="H414" s="92">
        <v>5</v>
      </c>
      <c r="I414" s="93">
        <v>679.28</v>
      </c>
      <c r="J414" s="68" t="s">
        <v>223</v>
      </c>
      <c r="K414" s="68" t="s">
        <v>228</v>
      </c>
      <c r="L414" s="68" t="s">
        <v>223</v>
      </c>
      <c r="M414" s="68" t="s">
        <v>23</v>
      </c>
    </row>
    <row r="415" spans="1:13" ht="25.5" x14ac:dyDescent="0.25">
      <c r="A415" s="16">
        <f t="shared" si="11"/>
        <v>390</v>
      </c>
      <c r="B415" s="90" t="s">
        <v>948</v>
      </c>
      <c r="C415" s="68" t="s">
        <v>949</v>
      </c>
      <c r="D415" s="81" t="s">
        <v>950</v>
      </c>
      <c r="E415" s="81" t="s">
        <v>468</v>
      </c>
      <c r="F415" s="68" t="s">
        <v>18</v>
      </c>
      <c r="G415" s="68" t="s">
        <v>435</v>
      </c>
      <c r="H415" s="92">
        <v>700</v>
      </c>
      <c r="I415" s="93">
        <v>2700</v>
      </c>
      <c r="J415" s="68" t="s">
        <v>814</v>
      </c>
      <c r="K415" s="68" t="s">
        <v>228</v>
      </c>
      <c r="L415" s="68" t="s">
        <v>814</v>
      </c>
      <c r="M415" s="68" t="s">
        <v>23</v>
      </c>
    </row>
    <row r="416" spans="1:13" ht="38.25" x14ac:dyDescent="0.25">
      <c r="A416" s="16">
        <f t="shared" si="11"/>
        <v>391</v>
      </c>
      <c r="B416" s="30" t="s">
        <v>951</v>
      </c>
      <c r="C416" s="39" t="s">
        <v>952</v>
      </c>
      <c r="D416" s="113" t="s">
        <v>953</v>
      </c>
      <c r="E416" s="41" t="s">
        <v>954</v>
      </c>
      <c r="F416" s="68" t="s">
        <v>183</v>
      </c>
      <c r="G416" s="30" t="s">
        <v>955</v>
      </c>
      <c r="H416" s="31">
        <v>165</v>
      </c>
      <c r="I416" s="133">
        <v>1500</v>
      </c>
      <c r="J416" s="44" t="s">
        <v>163</v>
      </c>
      <c r="K416" s="44" t="s">
        <v>228</v>
      </c>
      <c r="L416" s="56" t="s">
        <v>163</v>
      </c>
      <c r="M416" s="56" t="s">
        <v>784</v>
      </c>
    </row>
    <row r="417" spans="1:13" ht="51" x14ac:dyDescent="0.25">
      <c r="A417" s="16">
        <f t="shared" si="11"/>
        <v>392</v>
      </c>
      <c r="B417" s="30" t="s">
        <v>956</v>
      </c>
      <c r="C417" s="39" t="s">
        <v>957</v>
      </c>
      <c r="D417" s="113" t="s">
        <v>958</v>
      </c>
      <c r="E417" s="41" t="s">
        <v>211</v>
      </c>
      <c r="F417" s="68" t="s">
        <v>183</v>
      </c>
      <c r="G417" s="30" t="s">
        <v>82</v>
      </c>
      <c r="H417" s="31" t="s">
        <v>82</v>
      </c>
      <c r="I417" s="134">
        <v>100</v>
      </c>
      <c r="J417" s="44" t="s">
        <v>163</v>
      </c>
      <c r="K417" s="44" t="s">
        <v>228</v>
      </c>
      <c r="L417" s="56" t="s">
        <v>163</v>
      </c>
      <c r="M417" s="56" t="s">
        <v>153</v>
      </c>
    </row>
    <row r="418" spans="1:13" ht="38.25" x14ac:dyDescent="0.25">
      <c r="A418" s="16">
        <f t="shared" si="11"/>
        <v>393</v>
      </c>
      <c r="B418" s="68" t="s">
        <v>959</v>
      </c>
      <c r="C418" s="68" t="s">
        <v>959</v>
      </c>
      <c r="D418" s="113" t="s">
        <v>960</v>
      </c>
      <c r="E418" s="81" t="s">
        <v>961</v>
      </c>
      <c r="F418" s="68" t="s">
        <v>260</v>
      </c>
      <c r="G418" s="30" t="s">
        <v>962</v>
      </c>
      <c r="H418" s="31" t="s">
        <v>810</v>
      </c>
      <c r="I418" s="96">
        <v>933.673</v>
      </c>
      <c r="J418" s="68" t="s">
        <v>31</v>
      </c>
      <c r="K418" s="68" t="s">
        <v>32</v>
      </c>
      <c r="L418" s="68" t="s">
        <v>31</v>
      </c>
      <c r="M418" s="68" t="s">
        <v>33</v>
      </c>
    </row>
    <row r="419" spans="1:13" ht="38.25" x14ac:dyDescent="0.25">
      <c r="A419" s="16">
        <f t="shared" si="11"/>
        <v>394</v>
      </c>
      <c r="B419" s="68" t="s">
        <v>573</v>
      </c>
      <c r="C419" s="68" t="s">
        <v>963</v>
      </c>
      <c r="D419" s="113" t="s">
        <v>964</v>
      </c>
      <c r="E419" s="81" t="s">
        <v>961</v>
      </c>
      <c r="F419" s="68" t="s">
        <v>260</v>
      </c>
      <c r="G419" s="30" t="s">
        <v>962</v>
      </c>
      <c r="H419" s="31" t="s">
        <v>810</v>
      </c>
      <c r="I419" s="96">
        <v>199.012</v>
      </c>
      <c r="J419" s="68" t="s">
        <v>31</v>
      </c>
      <c r="K419" s="68" t="s">
        <v>48</v>
      </c>
      <c r="L419" s="68" t="s">
        <v>31</v>
      </c>
      <c r="M419" s="68" t="s">
        <v>33</v>
      </c>
    </row>
    <row r="420" spans="1:13" ht="38.25" x14ac:dyDescent="0.25">
      <c r="A420" s="16">
        <f t="shared" si="11"/>
        <v>395</v>
      </c>
      <c r="B420" s="68" t="s">
        <v>587</v>
      </c>
      <c r="C420" s="68" t="s">
        <v>965</v>
      </c>
      <c r="D420" s="113" t="s">
        <v>966</v>
      </c>
      <c r="E420" s="81" t="s">
        <v>961</v>
      </c>
      <c r="F420" s="68" t="s">
        <v>260</v>
      </c>
      <c r="G420" s="30" t="s">
        <v>962</v>
      </c>
      <c r="H420" s="31" t="s">
        <v>810</v>
      </c>
      <c r="I420" s="96">
        <v>2606.4940000000001</v>
      </c>
      <c r="J420" s="68" t="s">
        <v>31</v>
      </c>
      <c r="K420" s="68" t="s">
        <v>52</v>
      </c>
      <c r="L420" s="68" t="s">
        <v>31</v>
      </c>
      <c r="M420" s="68" t="s">
        <v>33</v>
      </c>
    </row>
    <row r="421" spans="1:13" ht="38.25" x14ac:dyDescent="0.25">
      <c r="A421" s="16">
        <f t="shared" si="11"/>
        <v>396</v>
      </c>
      <c r="B421" s="68" t="s">
        <v>573</v>
      </c>
      <c r="C421" s="68" t="s">
        <v>573</v>
      </c>
      <c r="D421" s="113" t="s">
        <v>967</v>
      </c>
      <c r="E421" s="81" t="s">
        <v>961</v>
      </c>
      <c r="F421" s="68" t="s">
        <v>260</v>
      </c>
      <c r="G421" s="30" t="s">
        <v>962</v>
      </c>
      <c r="H421" s="31" t="s">
        <v>810</v>
      </c>
      <c r="I421" s="96">
        <v>287903.185</v>
      </c>
      <c r="J421" s="68" t="s">
        <v>31</v>
      </c>
      <c r="K421" s="68" t="s">
        <v>228</v>
      </c>
      <c r="L421" s="68" t="s">
        <v>31</v>
      </c>
      <c r="M421" s="68" t="s">
        <v>33</v>
      </c>
    </row>
    <row r="422" spans="1:13" ht="38.25" x14ac:dyDescent="0.25">
      <c r="A422" s="16">
        <f t="shared" si="11"/>
        <v>397</v>
      </c>
      <c r="B422" s="68" t="s">
        <v>968</v>
      </c>
      <c r="C422" s="68" t="s">
        <v>969</v>
      </c>
      <c r="D422" s="113" t="s">
        <v>970</v>
      </c>
      <c r="E422" s="81" t="s">
        <v>961</v>
      </c>
      <c r="F422" s="68" t="s">
        <v>260</v>
      </c>
      <c r="G422" s="30" t="s">
        <v>962</v>
      </c>
      <c r="H422" s="31" t="s">
        <v>810</v>
      </c>
      <c r="I422" s="97">
        <v>21650.88967</v>
      </c>
      <c r="J422" s="68" t="s">
        <v>31</v>
      </c>
      <c r="K422" s="68" t="s">
        <v>225</v>
      </c>
      <c r="L422" s="68" t="s">
        <v>31</v>
      </c>
      <c r="M422" s="68" t="s">
        <v>33</v>
      </c>
    </row>
    <row r="423" spans="1:13" ht="38.25" x14ac:dyDescent="0.25">
      <c r="A423" s="16">
        <f t="shared" si="11"/>
        <v>398</v>
      </c>
      <c r="B423" s="68" t="s">
        <v>968</v>
      </c>
      <c r="C423" s="68" t="s">
        <v>969</v>
      </c>
      <c r="D423" s="113" t="s">
        <v>970</v>
      </c>
      <c r="E423" s="81" t="s">
        <v>961</v>
      </c>
      <c r="F423" s="68" t="s">
        <v>260</v>
      </c>
      <c r="G423" s="30" t="s">
        <v>962</v>
      </c>
      <c r="H423" s="31" t="s">
        <v>810</v>
      </c>
      <c r="I423" s="97">
        <v>35.871760000000002</v>
      </c>
      <c r="J423" s="68" t="s">
        <v>31</v>
      </c>
      <c r="K423" s="68" t="s">
        <v>223</v>
      </c>
      <c r="L423" s="68" t="s">
        <v>31</v>
      </c>
      <c r="M423" s="68" t="s">
        <v>37</v>
      </c>
    </row>
    <row r="424" spans="1:13" ht="38.25" x14ac:dyDescent="0.25">
      <c r="A424" s="16">
        <f t="shared" si="11"/>
        <v>399</v>
      </c>
      <c r="B424" s="68" t="s">
        <v>968</v>
      </c>
      <c r="C424" s="68" t="s">
        <v>969</v>
      </c>
      <c r="D424" s="113" t="s">
        <v>971</v>
      </c>
      <c r="E424" s="81" t="s">
        <v>961</v>
      </c>
      <c r="F424" s="68" t="s">
        <v>260</v>
      </c>
      <c r="G424" s="30" t="s">
        <v>962</v>
      </c>
      <c r="H424" s="31" t="s">
        <v>810</v>
      </c>
      <c r="I424" s="97">
        <v>1759.71009</v>
      </c>
      <c r="J424" s="68" t="s">
        <v>31</v>
      </c>
      <c r="K424" s="68" t="s">
        <v>508</v>
      </c>
      <c r="L424" s="68" t="s">
        <v>31</v>
      </c>
      <c r="M424" s="68" t="s">
        <v>33</v>
      </c>
    </row>
    <row r="425" spans="1:13" ht="38.25" x14ac:dyDescent="0.25">
      <c r="A425" s="16">
        <f t="shared" si="11"/>
        <v>400</v>
      </c>
      <c r="B425" s="68" t="s">
        <v>806</v>
      </c>
      <c r="C425" s="68" t="s">
        <v>807</v>
      </c>
      <c r="D425" s="113" t="s">
        <v>808</v>
      </c>
      <c r="E425" s="81" t="s">
        <v>961</v>
      </c>
      <c r="F425" s="68" t="s">
        <v>260</v>
      </c>
      <c r="G425" s="30" t="s">
        <v>422</v>
      </c>
      <c r="H425" s="31" t="s">
        <v>810</v>
      </c>
      <c r="I425" s="96">
        <v>226939.10800000001</v>
      </c>
      <c r="J425" s="68" t="s">
        <v>31</v>
      </c>
      <c r="K425" s="68" t="s">
        <v>541</v>
      </c>
      <c r="L425" s="68" t="s">
        <v>31</v>
      </c>
      <c r="M425" s="68" t="s">
        <v>33</v>
      </c>
    </row>
    <row r="426" spans="1:13" ht="38.25" x14ac:dyDescent="0.25">
      <c r="A426" s="16">
        <f t="shared" si="11"/>
        <v>401</v>
      </c>
      <c r="B426" s="90" t="s">
        <v>972</v>
      </c>
      <c r="C426" s="68" t="s">
        <v>973</v>
      </c>
      <c r="D426" s="81" t="s">
        <v>974</v>
      </c>
      <c r="E426" s="135" t="s">
        <v>17</v>
      </c>
      <c r="F426" s="68" t="s">
        <v>847</v>
      </c>
      <c r="G426" s="68" t="s">
        <v>19</v>
      </c>
      <c r="H426" s="92">
        <v>1</v>
      </c>
      <c r="I426" s="93">
        <v>470</v>
      </c>
      <c r="J426" s="90" t="s">
        <v>975</v>
      </c>
      <c r="K426" s="98" t="s">
        <v>265</v>
      </c>
      <c r="L426" s="99" t="s">
        <v>976</v>
      </c>
      <c r="M426" s="68" t="s">
        <v>23</v>
      </c>
    </row>
    <row r="427" spans="1:13" ht="38.25" x14ac:dyDescent="0.25">
      <c r="A427" s="16">
        <f t="shared" si="11"/>
        <v>402</v>
      </c>
      <c r="B427" s="90" t="s">
        <v>505</v>
      </c>
      <c r="C427" s="68" t="s">
        <v>505</v>
      </c>
      <c r="D427" s="81" t="s">
        <v>977</v>
      </c>
      <c r="E427" s="81" t="s">
        <v>486</v>
      </c>
      <c r="F427" s="68" t="s">
        <v>240</v>
      </c>
      <c r="G427" s="68" t="s">
        <v>250</v>
      </c>
      <c r="H427" s="92">
        <v>22</v>
      </c>
      <c r="I427" s="68">
        <v>99.33</v>
      </c>
      <c r="J427" s="68" t="s">
        <v>48</v>
      </c>
      <c r="K427" s="68" t="s">
        <v>32</v>
      </c>
      <c r="L427" s="68" t="s">
        <v>32</v>
      </c>
      <c r="M427" s="68" t="s">
        <v>37</v>
      </c>
    </row>
    <row r="428" spans="1:13" ht="38.25" x14ac:dyDescent="0.25">
      <c r="A428" s="16">
        <f t="shared" si="11"/>
        <v>403</v>
      </c>
      <c r="B428" s="90" t="s">
        <v>505</v>
      </c>
      <c r="C428" s="68" t="s">
        <v>505</v>
      </c>
      <c r="D428" s="81" t="s">
        <v>978</v>
      </c>
      <c r="E428" s="81" t="s">
        <v>486</v>
      </c>
      <c r="F428" s="68" t="s">
        <v>240</v>
      </c>
      <c r="G428" s="68" t="s">
        <v>250</v>
      </c>
      <c r="H428" s="92">
        <v>35</v>
      </c>
      <c r="I428" s="68">
        <v>295.31</v>
      </c>
      <c r="J428" s="68" t="s">
        <v>508</v>
      </c>
      <c r="K428" s="68" t="s">
        <v>228</v>
      </c>
      <c r="L428" s="68" t="s">
        <v>537</v>
      </c>
      <c r="M428" s="68" t="s">
        <v>54</v>
      </c>
    </row>
    <row r="429" spans="1:13" x14ac:dyDescent="0.25">
      <c r="A429" s="17">
        <f t="shared" si="11"/>
        <v>404</v>
      </c>
      <c r="B429" s="114" t="s">
        <v>979</v>
      </c>
      <c r="C429" s="106" t="s">
        <v>980</v>
      </c>
      <c r="D429" s="78" t="s">
        <v>981</v>
      </c>
      <c r="E429" s="78" t="s">
        <v>982</v>
      </c>
      <c r="F429" s="106" t="s">
        <v>189</v>
      </c>
      <c r="G429" s="106" t="s">
        <v>983</v>
      </c>
      <c r="H429" s="115" t="s">
        <v>984</v>
      </c>
      <c r="I429" s="116">
        <v>7500</v>
      </c>
      <c r="J429" s="106" t="s">
        <v>814</v>
      </c>
      <c r="K429" s="106" t="s">
        <v>562</v>
      </c>
      <c r="L429" s="106" t="s">
        <v>814</v>
      </c>
      <c r="M429" s="106" t="s">
        <v>23</v>
      </c>
    </row>
    <row r="430" spans="1:13" x14ac:dyDescent="0.25">
      <c r="A430" s="17"/>
      <c r="B430" s="114"/>
      <c r="C430" s="106"/>
      <c r="D430" s="78"/>
      <c r="E430" s="78"/>
      <c r="F430" s="106"/>
      <c r="G430" s="106"/>
      <c r="H430" s="115"/>
      <c r="I430" s="116"/>
      <c r="J430" s="106"/>
      <c r="K430" s="106"/>
      <c r="L430" s="106"/>
      <c r="M430" s="106"/>
    </row>
    <row r="431" spans="1:13" ht="51" x14ac:dyDescent="0.25">
      <c r="A431" s="16">
        <f>A429+1</f>
        <v>405</v>
      </c>
      <c r="B431" s="90" t="s">
        <v>985</v>
      </c>
      <c r="C431" s="68" t="s">
        <v>986</v>
      </c>
      <c r="D431" s="81" t="s">
        <v>987</v>
      </c>
      <c r="E431" s="81" t="s">
        <v>46</v>
      </c>
      <c r="F431" s="68" t="s">
        <v>988</v>
      </c>
      <c r="G431" s="68" t="s">
        <v>19</v>
      </c>
      <c r="H431" s="92">
        <v>1</v>
      </c>
      <c r="I431" s="93">
        <v>375</v>
      </c>
      <c r="J431" s="68" t="s">
        <v>460</v>
      </c>
      <c r="K431" s="68" t="s">
        <v>228</v>
      </c>
      <c r="L431" s="68" t="s">
        <v>537</v>
      </c>
      <c r="M431" s="68" t="s">
        <v>23</v>
      </c>
    </row>
    <row r="432" spans="1:13" ht="63.75" x14ac:dyDescent="0.25">
      <c r="A432" s="16">
        <f t="shared" si="11"/>
        <v>406</v>
      </c>
      <c r="B432" s="90" t="s">
        <v>49</v>
      </c>
      <c r="C432" s="68" t="s">
        <v>623</v>
      </c>
      <c r="D432" s="81" t="s">
        <v>989</v>
      </c>
      <c r="E432" s="81" t="s">
        <v>232</v>
      </c>
      <c r="F432" s="68" t="s">
        <v>534</v>
      </c>
      <c r="G432" s="68" t="s">
        <v>19</v>
      </c>
      <c r="H432" s="92">
        <v>1</v>
      </c>
      <c r="I432" s="97">
        <v>276.0256</v>
      </c>
      <c r="J432" s="68" t="s">
        <v>388</v>
      </c>
      <c r="K432" s="68" t="s">
        <v>228</v>
      </c>
      <c r="L432" s="68" t="s">
        <v>829</v>
      </c>
      <c r="M432" s="68" t="s">
        <v>54</v>
      </c>
    </row>
    <row r="433" spans="1:13" ht="114.75" x14ac:dyDescent="0.25">
      <c r="A433" s="16">
        <f t="shared" si="11"/>
        <v>407</v>
      </c>
      <c r="B433" s="90" t="s">
        <v>518</v>
      </c>
      <c r="C433" s="68" t="s">
        <v>518</v>
      </c>
      <c r="D433" s="81" t="s">
        <v>990</v>
      </c>
      <c r="E433" s="81" t="s">
        <v>232</v>
      </c>
      <c r="F433" s="68" t="s">
        <v>534</v>
      </c>
      <c r="G433" s="68" t="s">
        <v>19</v>
      </c>
      <c r="H433" s="92">
        <v>2</v>
      </c>
      <c r="I433" s="97">
        <v>409.43993999999998</v>
      </c>
      <c r="J433" s="68" t="s">
        <v>388</v>
      </c>
      <c r="K433" s="68" t="s">
        <v>228</v>
      </c>
      <c r="L433" s="68" t="s">
        <v>537</v>
      </c>
      <c r="M433" s="68" t="s">
        <v>54</v>
      </c>
    </row>
    <row r="434" spans="1:13" ht="76.5" x14ac:dyDescent="0.25">
      <c r="A434" s="16">
        <f t="shared" si="11"/>
        <v>408</v>
      </c>
      <c r="B434" s="90" t="s">
        <v>518</v>
      </c>
      <c r="C434" s="68" t="s">
        <v>518</v>
      </c>
      <c r="D434" s="81" t="s">
        <v>991</v>
      </c>
      <c r="E434" s="81" t="s">
        <v>232</v>
      </c>
      <c r="F434" s="68" t="s">
        <v>534</v>
      </c>
      <c r="G434" s="68" t="s">
        <v>19</v>
      </c>
      <c r="H434" s="92">
        <v>1</v>
      </c>
      <c r="I434" s="97">
        <v>120.9396</v>
      </c>
      <c r="J434" s="68" t="s">
        <v>388</v>
      </c>
      <c r="K434" s="68" t="s">
        <v>228</v>
      </c>
      <c r="L434" s="68" t="s">
        <v>537</v>
      </c>
      <c r="M434" s="68" t="s">
        <v>54</v>
      </c>
    </row>
    <row r="435" spans="1:13" ht="63.75" x14ac:dyDescent="0.25">
      <c r="A435" s="16">
        <f t="shared" si="11"/>
        <v>409</v>
      </c>
      <c r="B435" s="90" t="s">
        <v>518</v>
      </c>
      <c r="C435" s="68" t="s">
        <v>518</v>
      </c>
      <c r="D435" s="81" t="s">
        <v>992</v>
      </c>
      <c r="E435" s="81" t="s">
        <v>232</v>
      </c>
      <c r="F435" s="68" t="s">
        <v>534</v>
      </c>
      <c r="G435" s="68" t="s">
        <v>19</v>
      </c>
      <c r="H435" s="92">
        <v>1</v>
      </c>
      <c r="I435" s="97">
        <v>425.54104000000001</v>
      </c>
      <c r="J435" s="68" t="s">
        <v>388</v>
      </c>
      <c r="K435" s="68" t="s">
        <v>228</v>
      </c>
      <c r="L435" s="68" t="s">
        <v>537</v>
      </c>
      <c r="M435" s="68" t="s">
        <v>54</v>
      </c>
    </row>
    <row r="436" spans="1:13" ht="63.75" x14ac:dyDescent="0.25">
      <c r="A436" s="16">
        <f t="shared" si="11"/>
        <v>410</v>
      </c>
      <c r="B436" s="90" t="s">
        <v>49</v>
      </c>
      <c r="C436" s="68" t="s">
        <v>623</v>
      </c>
      <c r="D436" s="81" t="s">
        <v>993</v>
      </c>
      <c r="E436" s="81" t="s">
        <v>232</v>
      </c>
      <c r="F436" s="68" t="s">
        <v>534</v>
      </c>
      <c r="G436" s="68" t="s">
        <v>19</v>
      </c>
      <c r="H436" s="92">
        <v>1</v>
      </c>
      <c r="I436" s="97">
        <v>276.0256</v>
      </c>
      <c r="J436" s="68" t="s">
        <v>388</v>
      </c>
      <c r="K436" s="68" t="s">
        <v>228</v>
      </c>
      <c r="L436" s="68" t="s">
        <v>445</v>
      </c>
      <c r="M436" s="68" t="s">
        <v>54</v>
      </c>
    </row>
    <row r="437" spans="1:13" ht="51" x14ac:dyDescent="0.25">
      <c r="A437" s="16">
        <f t="shared" si="11"/>
        <v>411</v>
      </c>
      <c r="B437" s="90" t="s">
        <v>518</v>
      </c>
      <c r="C437" s="68" t="s">
        <v>518</v>
      </c>
      <c r="D437" s="81" t="s">
        <v>994</v>
      </c>
      <c r="E437" s="81" t="s">
        <v>689</v>
      </c>
      <c r="F437" s="68" t="s">
        <v>534</v>
      </c>
      <c r="G437" s="68" t="s">
        <v>19</v>
      </c>
      <c r="H437" s="92">
        <v>1</v>
      </c>
      <c r="I437" s="97">
        <v>17431.9512</v>
      </c>
      <c r="J437" s="68" t="s">
        <v>388</v>
      </c>
      <c r="K437" s="68" t="s">
        <v>225</v>
      </c>
      <c r="L437" s="68" t="s">
        <v>445</v>
      </c>
      <c r="M437" s="68" t="s">
        <v>54</v>
      </c>
    </row>
    <row r="438" spans="1:13" ht="102" x14ac:dyDescent="0.25">
      <c r="A438" s="16">
        <f t="shared" si="11"/>
        <v>412</v>
      </c>
      <c r="B438" s="90" t="s">
        <v>518</v>
      </c>
      <c r="C438" s="68" t="s">
        <v>518</v>
      </c>
      <c r="D438" s="81" t="s">
        <v>995</v>
      </c>
      <c r="E438" s="81" t="s">
        <v>689</v>
      </c>
      <c r="F438" s="68" t="s">
        <v>534</v>
      </c>
      <c r="G438" s="68" t="s">
        <v>19</v>
      </c>
      <c r="H438" s="92">
        <v>1</v>
      </c>
      <c r="I438" s="97">
        <v>1314.1435799999999</v>
      </c>
      <c r="J438" s="68" t="s">
        <v>388</v>
      </c>
      <c r="K438" s="68" t="s">
        <v>228</v>
      </c>
      <c r="L438" s="68" t="s">
        <v>537</v>
      </c>
      <c r="M438" s="68" t="s">
        <v>54</v>
      </c>
    </row>
    <row r="439" spans="1:13" ht="216.75" x14ac:dyDescent="0.25">
      <c r="A439" s="16">
        <f t="shared" si="11"/>
        <v>413</v>
      </c>
      <c r="B439" s="90" t="s">
        <v>531</v>
      </c>
      <c r="C439" s="68" t="s">
        <v>532</v>
      </c>
      <c r="D439" s="81" t="s">
        <v>996</v>
      </c>
      <c r="E439" s="81" t="s">
        <v>232</v>
      </c>
      <c r="F439" s="68" t="s">
        <v>534</v>
      </c>
      <c r="G439" s="68" t="s">
        <v>19</v>
      </c>
      <c r="H439" s="92">
        <v>4</v>
      </c>
      <c r="I439" s="97">
        <v>558.80656999999997</v>
      </c>
      <c r="J439" s="68" t="s">
        <v>388</v>
      </c>
      <c r="K439" s="68" t="s">
        <v>228</v>
      </c>
      <c r="L439" s="68" t="s">
        <v>829</v>
      </c>
      <c r="M439" s="68" t="s">
        <v>54</v>
      </c>
    </row>
    <row r="440" spans="1:13" ht="102" x14ac:dyDescent="0.25">
      <c r="A440" s="16">
        <f t="shared" si="11"/>
        <v>414</v>
      </c>
      <c r="B440" s="90" t="s">
        <v>531</v>
      </c>
      <c r="C440" s="68" t="s">
        <v>532</v>
      </c>
      <c r="D440" s="81" t="s">
        <v>997</v>
      </c>
      <c r="E440" s="81" t="s">
        <v>232</v>
      </c>
      <c r="F440" s="68" t="s">
        <v>534</v>
      </c>
      <c r="G440" s="68" t="s">
        <v>535</v>
      </c>
      <c r="H440" s="92" t="s">
        <v>753</v>
      </c>
      <c r="I440" s="93">
        <v>649</v>
      </c>
      <c r="J440" s="68" t="s">
        <v>388</v>
      </c>
      <c r="K440" s="68" t="s">
        <v>228</v>
      </c>
      <c r="L440" s="68" t="s">
        <v>445</v>
      </c>
      <c r="M440" s="68" t="s">
        <v>54</v>
      </c>
    </row>
    <row r="441" spans="1:13" ht="178.5" x14ac:dyDescent="0.25">
      <c r="A441" s="16">
        <f t="shared" si="11"/>
        <v>415</v>
      </c>
      <c r="B441" s="90" t="s">
        <v>531</v>
      </c>
      <c r="C441" s="68" t="s">
        <v>532</v>
      </c>
      <c r="D441" s="81" t="s">
        <v>998</v>
      </c>
      <c r="E441" s="81" t="s">
        <v>232</v>
      </c>
      <c r="F441" s="68" t="s">
        <v>534</v>
      </c>
      <c r="G441" s="68" t="s">
        <v>535</v>
      </c>
      <c r="H441" s="92" t="s">
        <v>766</v>
      </c>
      <c r="I441" s="93">
        <v>1013</v>
      </c>
      <c r="J441" s="68" t="s">
        <v>388</v>
      </c>
      <c r="K441" s="68" t="s">
        <v>228</v>
      </c>
      <c r="L441" s="68" t="s">
        <v>445</v>
      </c>
      <c r="M441" s="68" t="s">
        <v>54</v>
      </c>
    </row>
    <row r="442" spans="1:13" ht="102" x14ac:dyDescent="0.25">
      <c r="A442" s="16">
        <f t="shared" si="11"/>
        <v>416</v>
      </c>
      <c r="B442" s="90" t="s">
        <v>531</v>
      </c>
      <c r="C442" s="68" t="s">
        <v>532</v>
      </c>
      <c r="D442" s="81" t="s">
        <v>999</v>
      </c>
      <c r="E442" s="81" t="s">
        <v>232</v>
      </c>
      <c r="F442" s="68" t="s">
        <v>534</v>
      </c>
      <c r="G442" s="68" t="s">
        <v>535</v>
      </c>
      <c r="H442" s="92" t="s">
        <v>578</v>
      </c>
      <c r="I442" s="93">
        <v>1436</v>
      </c>
      <c r="J442" s="68" t="s">
        <v>388</v>
      </c>
      <c r="K442" s="68" t="s">
        <v>228</v>
      </c>
      <c r="L442" s="68" t="s">
        <v>445</v>
      </c>
      <c r="M442" s="68" t="s">
        <v>54</v>
      </c>
    </row>
    <row r="443" spans="1:13" ht="63.75" x14ac:dyDescent="0.25">
      <c r="A443" s="16">
        <f t="shared" si="11"/>
        <v>417</v>
      </c>
      <c r="B443" s="90" t="s">
        <v>664</v>
      </c>
      <c r="C443" s="68" t="s">
        <v>665</v>
      </c>
      <c r="D443" s="81" t="s">
        <v>1000</v>
      </c>
      <c r="E443" s="81" t="s">
        <v>689</v>
      </c>
      <c r="F443" s="68" t="s">
        <v>534</v>
      </c>
      <c r="G443" s="68" t="s">
        <v>535</v>
      </c>
      <c r="H443" s="92" t="s">
        <v>578</v>
      </c>
      <c r="I443" s="97">
        <v>655.64340000000004</v>
      </c>
      <c r="J443" s="68" t="s">
        <v>388</v>
      </c>
      <c r="K443" s="68" t="s">
        <v>508</v>
      </c>
      <c r="L443" s="68" t="s">
        <v>544</v>
      </c>
      <c r="M443" s="68" t="s">
        <v>54</v>
      </c>
    </row>
    <row r="444" spans="1:13" ht="51" x14ac:dyDescent="0.25">
      <c r="A444" s="16">
        <f t="shared" si="11"/>
        <v>418</v>
      </c>
      <c r="B444" s="90" t="s">
        <v>1001</v>
      </c>
      <c r="C444" s="68" t="s">
        <v>1002</v>
      </c>
      <c r="D444" s="81" t="s">
        <v>1003</v>
      </c>
      <c r="E444" s="81" t="s">
        <v>122</v>
      </c>
      <c r="F444" s="68" t="s">
        <v>92</v>
      </c>
      <c r="G444" s="68" t="s">
        <v>30</v>
      </c>
      <c r="H444" s="92">
        <v>11</v>
      </c>
      <c r="I444" s="97">
        <v>1075.38651</v>
      </c>
      <c r="J444" s="39" t="s">
        <v>1004</v>
      </c>
      <c r="K444" s="90" t="s">
        <v>48</v>
      </c>
      <c r="L444" s="90" t="s">
        <v>488</v>
      </c>
      <c r="M444" s="68" t="s">
        <v>33</v>
      </c>
    </row>
    <row r="445" spans="1:13" ht="51" x14ac:dyDescent="0.25">
      <c r="A445" s="16">
        <f t="shared" si="11"/>
        <v>419</v>
      </c>
      <c r="B445" s="90" t="s">
        <v>531</v>
      </c>
      <c r="C445" s="68" t="s">
        <v>532</v>
      </c>
      <c r="D445" s="81" t="s">
        <v>1005</v>
      </c>
      <c r="E445" s="81" t="s">
        <v>232</v>
      </c>
      <c r="F445" s="68" t="s">
        <v>534</v>
      </c>
      <c r="G445" s="68" t="s">
        <v>535</v>
      </c>
      <c r="H445" s="92" t="s">
        <v>578</v>
      </c>
      <c r="I445" s="93">
        <v>1049</v>
      </c>
      <c r="J445" s="68" t="s">
        <v>388</v>
      </c>
      <c r="K445" s="68" t="s">
        <v>1006</v>
      </c>
      <c r="L445" s="68" t="s">
        <v>639</v>
      </c>
      <c r="M445" s="68" t="s">
        <v>54</v>
      </c>
    </row>
    <row r="446" spans="1:13" ht="204" x14ac:dyDescent="0.25">
      <c r="A446" s="16">
        <f t="shared" si="11"/>
        <v>420</v>
      </c>
      <c r="B446" s="90" t="s">
        <v>531</v>
      </c>
      <c r="C446" s="68" t="s">
        <v>532</v>
      </c>
      <c r="D446" s="81" t="s">
        <v>1007</v>
      </c>
      <c r="E446" s="81" t="s">
        <v>232</v>
      </c>
      <c r="F446" s="68" t="s">
        <v>534</v>
      </c>
      <c r="G446" s="68" t="s">
        <v>535</v>
      </c>
      <c r="H446" s="92" t="s">
        <v>718</v>
      </c>
      <c r="I446" s="93">
        <v>1266</v>
      </c>
      <c r="J446" s="68" t="s">
        <v>388</v>
      </c>
      <c r="K446" s="68" t="s">
        <v>228</v>
      </c>
      <c r="L446" s="68" t="s">
        <v>445</v>
      </c>
      <c r="M446" s="68" t="s">
        <v>54</v>
      </c>
    </row>
    <row r="447" spans="1:13" ht="25.5" x14ac:dyDescent="0.25">
      <c r="A447" s="16">
        <f t="shared" si="11"/>
        <v>421</v>
      </c>
      <c r="B447" s="39" t="s">
        <v>209</v>
      </c>
      <c r="C447" s="39" t="s">
        <v>209</v>
      </c>
      <c r="D447" s="34" t="s">
        <v>1008</v>
      </c>
      <c r="E447" s="41" t="s">
        <v>211</v>
      </c>
      <c r="F447" s="56" t="s">
        <v>18</v>
      </c>
      <c r="G447" s="30" t="s">
        <v>19</v>
      </c>
      <c r="H447" s="31">
        <v>1</v>
      </c>
      <c r="I447" s="42">
        <v>399.86099999999999</v>
      </c>
      <c r="J447" s="44" t="s">
        <v>228</v>
      </c>
      <c r="K447" s="44" t="s">
        <v>228</v>
      </c>
      <c r="L447" s="44" t="s">
        <v>228</v>
      </c>
      <c r="M447" s="56" t="s">
        <v>213</v>
      </c>
    </row>
    <row r="448" spans="1:13" ht="38.25" x14ac:dyDescent="0.25">
      <c r="A448" s="16">
        <f t="shared" si="11"/>
        <v>422</v>
      </c>
      <c r="B448" s="90" t="s">
        <v>1009</v>
      </c>
      <c r="C448" s="68" t="s">
        <v>1010</v>
      </c>
      <c r="D448" s="81" t="s">
        <v>1011</v>
      </c>
      <c r="E448" s="81" t="s">
        <v>393</v>
      </c>
      <c r="F448" s="68" t="s">
        <v>92</v>
      </c>
      <c r="G448" s="68" t="s">
        <v>65</v>
      </c>
      <c r="H448" s="92">
        <v>54</v>
      </c>
      <c r="I448" s="136">
        <v>445.2</v>
      </c>
      <c r="J448" s="68" t="s">
        <v>223</v>
      </c>
      <c r="K448" s="68" t="s">
        <v>228</v>
      </c>
      <c r="L448" s="68" t="s">
        <v>223</v>
      </c>
      <c r="M448" s="68" t="s">
        <v>54</v>
      </c>
    </row>
    <row r="449" spans="1:13" ht="25.5" x14ac:dyDescent="0.25">
      <c r="A449" s="16">
        <f t="shared" si="11"/>
        <v>423</v>
      </c>
      <c r="B449" s="90" t="s">
        <v>61</v>
      </c>
      <c r="C449" s="68" t="s">
        <v>61</v>
      </c>
      <c r="D449" s="81" t="s">
        <v>1012</v>
      </c>
      <c r="E449" s="81" t="s">
        <v>220</v>
      </c>
      <c r="F449" s="68" t="s">
        <v>18</v>
      </c>
      <c r="G449" s="68" t="s">
        <v>65</v>
      </c>
      <c r="H449" s="92">
        <v>5</v>
      </c>
      <c r="I449" s="68">
        <v>428.16</v>
      </c>
      <c r="J449" s="68" t="s">
        <v>223</v>
      </c>
      <c r="K449" s="68" t="s">
        <v>228</v>
      </c>
      <c r="L449" s="68" t="s">
        <v>223</v>
      </c>
      <c r="M449" s="68" t="s">
        <v>23</v>
      </c>
    </row>
    <row r="450" spans="1:13" ht="102" x14ac:dyDescent="0.25">
      <c r="A450" s="16">
        <f t="shared" si="11"/>
        <v>424</v>
      </c>
      <c r="B450" s="90" t="s">
        <v>49</v>
      </c>
      <c r="C450" s="68" t="s">
        <v>623</v>
      </c>
      <c r="D450" s="81" t="s">
        <v>1013</v>
      </c>
      <c r="E450" s="81" t="s">
        <v>220</v>
      </c>
      <c r="F450" s="68" t="s">
        <v>599</v>
      </c>
      <c r="G450" s="68" t="s">
        <v>19</v>
      </c>
      <c r="H450" s="92">
        <v>3</v>
      </c>
      <c r="I450" s="136">
        <v>106.2</v>
      </c>
      <c r="J450" s="68" t="s">
        <v>388</v>
      </c>
      <c r="K450" s="68" t="s">
        <v>225</v>
      </c>
      <c r="L450" s="68" t="s">
        <v>537</v>
      </c>
      <c r="M450" s="68" t="s">
        <v>54</v>
      </c>
    </row>
    <row r="451" spans="1:13" ht="76.5" x14ac:dyDescent="0.25">
      <c r="A451" s="16">
        <f t="shared" si="11"/>
        <v>425</v>
      </c>
      <c r="B451" s="90" t="s">
        <v>518</v>
      </c>
      <c r="C451" s="68" t="s">
        <v>518</v>
      </c>
      <c r="D451" s="81" t="s">
        <v>1014</v>
      </c>
      <c r="E451" s="81" t="s">
        <v>689</v>
      </c>
      <c r="F451" s="68" t="s">
        <v>534</v>
      </c>
      <c r="G451" s="68" t="s">
        <v>19</v>
      </c>
      <c r="H451" s="92">
        <v>1</v>
      </c>
      <c r="I451" s="68">
        <v>151.00224</v>
      </c>
      <c r="J451" s="68" t="s">
        <v>388</v>
      </c>
      <c r="K451" s="68" t="s">
        <v>562</v>
      </c>
      <c r="L451" s="68" t="s">
        <v>620</v>
      </c>
      <c r="M451" s="68" t="s">
        <v>54</v>
      </c>
    </row>
    <row r="452" spans="1:13" ht="255" x14ac:dyDescent="0.25">
      <c r="A452" s="16">
        <f t="shared" si="11"/>
        <v>426</v>
      </c>
      <c r="B452" s="90" t="s">
        <v>531</v>
      </c>
      <c r="C452" s="68" t="s">
        <v>532</v>
      </c>
      <c r="D452" s="81" t="s">
        <v>1015</v>
      </c>
      <c r="E452" s="81" t="s">
        <v>232</v>
      </c>
      <c r="F452" s="68" t="s">
        <v>534</v>
      </c>
      <c r="G452" s="68" t="s">
        <v>535</v>
      </c>
      <c r="H452" s="92" t="s">
        <v>718</v>
      </c>
      <c r="I452" s="68">
        <v>4760.1400000000003</v>
      </c>
      <c r="J452" s="68" t="s">
        <v>388</v>
      </c>
      <c r="K452" s="68" t="s">
        <v>562</v>
      </c>
      <c r="L452" s="68" t="s">
        <v>445</v>
      </c>
      <c r="M452" s="68" t="s">
        <v>54</v>
      </c>
    </row>
    <row r="453" spans="1:13" ht="51" x14ac:dyDescent="0.25">
      <c r="A453" s="16">
        <f t="shared" si="11"/>
        <v>427</v>
      </c>
      <c r="B453" s="90" t="s">
        <v>49</v>
      </c>
      <c r="C453" s="68" t="s">
        <v>623</v>
      </c>
      <c r="D453" s="81" t="s">
        <v>1016</v>
      </c>
      <c r="E453" s="81" t="s">
        <v>232</v>
      </c>
      <c r="F453" s="68" t="s">
        <v>534</v>
      </c>
      <c r="G453" s="68" t="s">
        <v>19</v>
      </c>
      <c r="H453" s="92">
        <v>1</v>
      </c>
      <c r="I453" s="68">
        <v>348.98406</v>
      </c>
      <c r="J453" s="68" t="s">
        <v>388</v>
      </c>
      <c r="K453" s="68" t="s">
        <v>228</v>
      </c>
      <c r="L453" s="68" t="s">
        <v>537</v>
      </c>
      <c r="M453" s="68" t="s">
        <v>54</v>
      </c>
    </row>
    <row r="454" spans="1:13" ht="318.75" x14ac:dyDescent="0.25">
      <c r="A454" s="16">
        <f t="shared" si="11"/>
        <v>428</v>
      </c>
      <c r="B454" s="90" t="s">
        <v>531</v>
      </c>
      <c r="C454" s="68" t="s">
        <v>532</v>
      </c>
      <c r="D454" s="81" t="s">
        <v>1017</v>
      </c>
      <c r="E454" s="81" t="s">
        <v>232</v>
      </c>
      <c r="F454" s="68" t="s">
        <v>534</v>
      </c>
      <c r="G454" s="68" t="s">
        <v>535</v>
      </c>
      <c r="H454" s="92" t="s">
        <v>536</v>
      </c>
      <c r="I454" s="93">
        <v>2331</v>
      </c>
      <c r="J454" s="68" t="s">
        <v>388</v>
      </c>
      <c r="K454" s="68" t="s">
        <v>225</v>
      </c>
      <c r="L454" s="68" t="s">
        <v>538</v>
      </c>
      <c r="M454" s="68" t="s">
        <v>54</v>
      </c>
    </row>
    <row r="455" spans="1:13" ht="25.5" x14ac:dyDescent="0.25">
      <c r="A455" s="16">
        <f t="shared" si="11"/>
        <v>429</v>
      </c>
      <c r="B455" s="90" t="s">
        <v>61</v>
      </c>
      <c r="C455" s="68" t="s">
        <v>61</v>
      </c>
      <c r="D455" s="81" t="s">
        <v>1018</v>
      </c>
      <c r="E455" s="81" t="s">
        <v>220</v>
      </c>
      <c r="F455" s="68" t="s">
        <v>18</v>
      </c>
      <c r="G455" s="68" t="s">
        <v>65</v>
      </c>
      <c r="H455" s="92">
        <v>2</v>
      </c>
      <c r="I455" s="68">
        <v>418.26</v>
      </c>
      <c r="J455" s="68" t="s">
        <v>541</v>
      </c>
      <c r="K455" s="68" t="s">
        <v>228</v>
      </c>
      <c r="L455" s="68" t="s">
        <v>508</v>
      </c>
      <c r="M455" s="68" t="s">
        <v>23</v>
      </c>
    </row>
    <row r="456" spans="1:13" ht="25.5" x14ac:dyDescent="0.25">
      <c r="A456" s="16">
        <f t="shared" si="11"/>
        <v>430</v>
      </c>
      <c r="B456" s="90" t="s">
        <v>245</v>
      </c>
      <c r="C456" s="68" t="s">
        <v>1019</v>
      </c>
      <c r="D456" s="81" t="s">
        <v>1020</v>
      </c>
      <c r="E456" s="81" t="s">
        <v>220</v>
      </c>
      <c r="F456" s="68" t="s">
        <v>18</v>
      </c>
      <c r="G456" s="68" t="s">
        <v>65</v>
      </c>
      <c r="H456" s="92">
        <v>2</v>
      </c>
      <c r="I456" s="93">
        <v>1890</v>
      </c>
      <c r="J456" s="68" t="s">
        <v>1021</v>
      </c>
      <c r="K456" s="68" t="s">
        <v>508</v>
      </c>
      <c r="L456" s="68" t="s">
        <v>508</v>
      </c>
      <c r="M456" s="68" t="s">
        <v>23</v>
      </c>
    </row>
    <row r="457" spans="1:13" ht="38.25" x14ac:dyDescent="0.25">
      <c r="A457" s="16">
        <f t="shared" si="11"/>
        <v>431</v>
      </c>
      <c r="B457" s="69" t="s">
        <v>447</v>
      </c>
      <c r="C457" s="69" t="s">
        <v>448</v>
      </c>
      <c r="D457" s="34" t="s">
        <v>449</v>
      </c>
      <c r="E457" s="81" t="s">
        <v>450</v>
      </c>
      <c r="F457" s="30" t="s">
        <v>18</v>
      </c>
      <c r="G457" s="137" t="s">
        <v>435</v>
      </c>
      <c r="H457" s="138">
        <v>70</v>
      </c>
      <c r="I457" s="67">
        <f>5100*70/1000</f>
        <v>357</v>
      </c>
      <c r="J457" s="27" t="s">
        <v>1022</v>
      </c>
      <c r="K457" s="27" t="s">
        <v>562</v>
      </c>
      <c r="L457" s="27" t="s">
        <v>225</v>
      </c>
      <c r="M457" s="56" t="s">
        <v>23</v>
      </c>
    </row>
    <row r="458" spans="1:13" ht="76.5" x14ac:dyDescent="0.25">
      <c r="A458" s="16">
        <f t="shared" si="11"/>
        <v>432</v>
      </c>
      <c r="B458" s="90" t="s">
        <v>660</v>
      </c>
      <c r="C458" s="68" t="s">
        <v>660</v>
      </c>
      <c r="D458" s="81" t="s">
        <v>1023</v>
      </c>
      <c r="E458" s="81" t="s">
        <v>232</v>
      </c>
      <c r="F458" s="68" t="s">
        <v>534</v>
      </c>
      <c r="G458" s="68" t="s">
        <v>19</v>
      </c>
      <c r="H458" s="92">
        <v>1</v>
      </c>
      <c r="I458" s="97">
        <v>20307.398109999998</v>
      </c>
      <c r="J458" s="68" t="s">
        <v>388</v>
      </c>
      <c r="K458" s="68" t="s">
        <v>562</v>
      </c>
      <c r="L458" s="68" t="s">
        <v>639</v>
      </c>
      <c r="M458" s="68" t="s">
        <v>54</v>
      </c>
    </row>
    <row r="459" spans="1:13" ht="331.5" x14ac:dyDescent="0.25">
      <c r="A459" s="16">
        <f t="shared" si="11"/>
        <v>433</v>
      </c>
      <c r="B459" s="90" t="s">
        <v>531</v>
      </c>
      <c r="C459" s="68" t="s">
        <v>532</v>
      </c>
      <c r="D459" s="81" t="s">
        <v>1024</v>
      </c>
      <c r="E459" s="81" t="s">
        <v>232</v>
      </c>
      <c r="F459" s="68" t="s">
        <v>534</v>
      </c>
      <c r="G459" s="68" t="s">
        <v>535</v>
      </c>
      <c r="H459" s="92" t="s">
        <v>917</v>
      </c>
      <c r="I459" s="97">
        <v>1946.5000199999999</v>
      </c>
      <c r="J459" s="68" t="s">
        <v>388</v>
      </c>
      <c r="K459" s="68" t="s">
        <v>562</v>
      </c>
      <c r="L459" s="68" t="s">
        <v>829</v>
      </c>
      <c r="M459" s="68" t="s">
        <v>54</v>
      </c>
    </row>
    <row r="460" spans="1:13" ht="38.25" x14ac:dyDescent="0.25">
      <c r="A460" s="16">
        <f t="shared" si="11"/>
        <v>434</v>
      </c>
      <c r="B460" s="30" t="s">
        <v>98</v>
      </c>
      <c r="C460" s="30" t="s">
        <v>102</v>
      </c>
      <c r="D460" s="81" t="s">
        <v>1025</v>
      </c>
      <c r="E460" s="29" t="s">
        <v>101</v>
      </c>
      <c r="F460" s="68" t="s">
        <v>92</v>
      </c>
      <c r="G460" s="68" t="s">
        <v>30</v>
      </c>
      <c r="H460" s="92">
        <v>8</v>
      </c>
      <c r="I460" s="93">
        <v>100</v>
      </c>
      <c r="J460" s="68" t="s">
        <v>814</v>
      </c>
      <c r="K460" s="68" t="s">
        <v>562</v>
      </c>
      <c r="L460" s="68" t="s">
        <v>814</v>
      </c>
      <c r="M460" s="68" t="s">
        <v>153</v>
      </c>
    </row>
    <row r="461" spans="1:13" ht="38.25" x14ac:dyDescent="0.25">
      <c r="A461" s="16">
        <f t="shared" si="11"/>
        <v>435</v>
      </c>
      <c r="B461" s="30" t="s">
        <v>98</v>
      </c>
      <c r="C461" s="30" t="s">
        <v>102</v>
      </c>
      <c r="D461" s="81" t="s">
        <v>1026</v>
      </c>
      <c r="E461" s="29" t="s">
        <v>101</v>
      </c>
      <c r="F461" s="68" t="s">
        <v>92</v>
      </c>
      <c r="G461" s="68" t="s">
        <v>30</v>
      </c>
      <c r="H461" s="92">
        <v>8</v>
      </c>
      <c r="I461" s="93">
        <v>100</v>
      </c>
      <c r="J461" s="68" t="s">
        <v>814</v>
      </c>
      <c r="K461" s="68" t="s">
        <v>562</v>
      </c>
      <c r="L461" s="68" t="s">
        <v>814</v>
      </c>
      <c r="M461" s="68" t="s">
        <v>153</v>
      </c>
    </row>
    <row r="462" spans="1:13" ht="114.75" x14ac:dyDescent="0.25">
      <c r="A462" s="16">
        <f t="shared" si="11"/>
        <v>436</v>
      </c>
      <c r="B462" s="90" t="s">
        <v>660</v>
      </c>
      <c r="C462" s="68" t="s">
        <v>660</v>
      </c>
      <c r="D462" s="81" t="s">
        <v>1027</v>
      </c>
      <c r="E462" s="81" t="s">
        <v>232</v>
      </c>
      <c r="F462" s="68" t="s">
        <v>534</v>
      </c>
      <c r="G462" s="68" t="s">
        <v>19</v>
      </c>
      <c r="H462" s="92">
        <v>1</v>
      </c>
      <c r="I462" s="97">
        <v>4909.3085799999999</v>
      </c>
      <c r="J462" s="68" t="s">
        <v>388</v>
      </c>
      <c r="K462" s="68" t="s">
        <v>225</v>
      </c>
      <c r="L462" s="68" t="s">
        <v>223</v>
      </c>
      <c r="M462" s="68" t="s">
        <v>54</v>
      </c>
    </row>
    <row r="463" spans="1:13" ht="409.5" x14ac:dyDescent="0.25">
      <c r="A463" s="16">
        <f t="shared" si="11"/>
        <v>437</v>
      </c>
      <c r="B463" s="90" t="s">
        <v>531</v>
      </c>
      <c r="C463" s="68" t="s">
        <v>532</v>
      </c>
      <c r="D463" s="81" t="s">
        <v>1028</v>
      </c>
      <c r="E463" s="81" t="s">
        <v>232</v>
      </c>
      <c r="F463" s="68" t="s">
        <v>534</v>
      </c>
      <c r="G463" s="68" t="s">
        <v>535</v>
      </c>
      <c r="H463" s="92" t="s">
        <v>1029</v>
      </c>
      <c r="I463" s="97">
        <v>3982.46522</v>
      </c>
      <c r="J463" s="68" t="s">
        <v>388</v>
      </c>
      <c r="K463" s="68" t="s">
        <v>225</v>
      </c>
      <c r="L463" s="68" t="s">
        <v>516</v>
      </c>
      <c r="M463" s="68" t="s">
        <v>54</v>
      </c>
    </row>
    <row r="464" spans="1:13" ht="51" x14ac:dyDescent="0.25">
      <c r="A464" s="16">
        <f t="shared" si="11"/>
        <v>438</v>
      </c>
      <c r="B464" s="90" t="s">
        <v>49</v>
      </c>
      <c r="C464" s="68" t="s">
        <v>623</v>
      </c>
      <c r="D464" s="91" t="s">
        <v>1030</v>
      </c>
      <c r="E464" s="81" t="s">
        <v>220</v>
      </c>
      <c r="F464" s="68" t="s">
        <v>599</v>
      </c>
      <c r="G464" s="43" t="s">
        <v>19</v>
      </c>
      <c r="H464" s="92">
        <v>1</v>
      </c>
      <c r="I464" s="97">
        <v>58.871519999999997</v>
      </c>
      <c r="J464" s="90" t="s">
        <v>388</v>
      </c>
      <c r="K464" s="94" t="s">
        <v>562</v>
      </c>
      <c r="L464" s="130" t="s">
        <v>1031</v>
      </c>
      <c r="M464" s="68" t="s">
        <v>153</v>
      </c>
    </row>
    <row r="465" spans="1:13" ht="51" x14ac:dyDescent="0.25">
      <c r="A465" s="16">
        <f t="shared" si="11"/>
        <v>439</v>
      </c>
      <c r="B465" s="90" t="s">
        <v>49</v>
      </c>
      <c r="C465" s="68" t="s">
        <v>623</v>
      </c>
      <c r="D465" s="91" t="s">
        <v>1032</v>
      </c>
      <c r="E465" s="81" t="s">
        <v>220</v>
      </c>
      <c r="F465" s="68" t="s">
        <v>599</v>
      </c>
      <c r="G465" s="43" t="s">
        <v>19</v>
      </c>
      <c r="H465" s="92">
        <v>1</v>
      </c>
      <c r="I465" s="97">
        <v>58.871519999999997</v>
      </c>
      <c r="J465" s="90" t="s">
        <v>388</v>
      </c>
      <c r="K465" s="94" t="s">
        <v>562</v>
      </c>
      <c r="L465" s="130" t="s">
        <v>1031</v>
      </c>
      <c r="M465" s="68" t="s">
        <v>153</v>
      </c>
    </row>
    <row r="466" spans="1:13" ht="38.25" x14ac:dyDescent="0.25">
      <c r="A466" s="16">
        <f t="shared" si="11"/>
        <v>440</v>
      </c>
      <c r="B466" s="33" t="s">
        <v>424</v>
      </c>
      <c r="C466" s="24" t="s">
        <v>425</v>
      </c>
      <c r="D466" s="29" t="s">
        <v>1033</v>
      </c>
      <c r="E466" s="29" t="s">
        <v>427</v>
      </c>
      <c r="F466" s="24" t="s">
        <v>1034</v>
      </c>
      <c r="G466" s="24" t="s">
        <v>1035</v>
      </c>
      <c r="H466" s="74">
        <v>5.6</v>
      </c>
      <c r="I466" s="139">
        <v>1110.2560000000001</v>
      </c>
      <c r="J466" s="24" t="s">
        <v>132</v>
      </c>
      <c r="K466" s="24" t="s">
        <v>223</v>
      </c>
      <c r="L466" s="24" t="s">
        <v>132</v>
      </c>
      <c r="M466" s="24" t="s">
        <v>235</v>
      </c>
    </row>
    <row r="467" spans="1:13" ht="25.5" x14ac:dyDescent="0.25">
      <c r="A467" s="16">
        <f t="shared" si="11"/>
        <v>441</v>
      </c>
      <c r="B467" s="39" t="s">
        <v>248</v>
      </c>
      <c r="C467" s="43" t="s">
        <v>248</v>
      </c>
      <c r="D467" s="118" t="s">
        <v>249</v>
      </c>
      <c r="E467" s="81" t="s">
        <v>220</v>
      </c>
      <c r="F467" s="68" t="s">
        <v>240</v>
      </c>
      <c r="G467" s="56" t="s">
        <v>250</v>
      </c>
      <c r="H467" s="56">
        <v>1800</v>
      </c>
      <c r="I467" s="140">
        <v>501</v>
      </c>
      <c r="J467" s="39" t="s">
        <v>225</v>
      </c>
      <c r="K467" s="39" t="s">
        <v>225</v>
      </c>
      <c r="L467" s="39" t="s">
        <v>223</v>
      </c>
      <c r="M467" s="68" t="s">
        <v>23</v>
      </c>
    </row>
    <row r="468" spans="1:13" ht="25.5" x14ac:dyDescent="0.25">
      <c r="A468" s="16">
        <f t="shared" ref="A468:A505" si="12">A467+1</f>
        <v>442</v>
      </c>
      <c r="B468" s="39" t="s">
        <v>251</v>
      </c>
      <c r="C468" s="39" t="s">
        <v>251</v>
      </c>
      <c r="D468" s="118" t="s">
        <v>252</v>
      </c>
      <c r="E468" s="81" t="s">
        <v>220</v>
      </c>
      <c r="F468" s="68" t="s">
        <v>240</v>
      </c>
      <c r="G468" s="56" t="s">
        <v>65</v>
      </c>
      <c r="H468" s="56">
        <v>687</v>
      </c>
      <c r="I468" s="140">
        <v>327.29599999999999</v>
      </c>
      <c r="J468" s="39" t="s">
        <v>225</v>
      </c>
      <c r="K468" s="39" t="s">
        <v>225</v>
      </c>
      <c r="L468" s="39" t="s">
        <v>223</v>
      </c>
      <c r="M468" s="68" t="s">
        <v>23</v>
      </c>
    </row>
    <row r="469" spans="1:13" ht="51" x14ac:dyDescent="0.25">
      <c r="A469" s="16">
        <f t="shared" si="12"/>
        <v>443</v>
      </c>
      <c r="B469" s="90" t="s">
        <v>44</v>
      </c>
      <c r="C469" s="68" t="s">
        <v>44</v>
      </c>
      <c r="D469" s="81" t="s">
        <v>1036</v>
      </c>
      <c r="E469" s="81" t="s">
        <v>46</v>
      </c>
      <c r="F469" s="68" t="s">
        <v>227</v>
      </c>
      <c r="G469" s="68" t="s">
        <v>19</v>
      </c>
      <c r="H469" s="92">
        <v>3</v>
      </c>
      <c r="I469" s="93">
        <v>200</v>
      </c>
      <c r="J469" s="68" t="s">
        <v>565</v>
      </c>
      <c r="K469" s="68" t="s">
        <v>537</v>
      </c>
      <c r="L469" s="68" t="s">
        <v>541</v>
      </c>
      <c r="M469" s="68" t="s">
        <v>23</v>
      </c>
    </row>
    <row r="470" spans="1:13" ht="51" x14ac:dyDescent="0.25">
      <c r="A470" s="16">
        <f t="shared" si="12"/>
        <v>444</v>
      </c>
      <c r="B470" s="90" t="s">
        <v>44</v>
      </c>
      <c r="C470" s="68" t="s">
        <v>44</v>
      </c>
      <c r="D470" s="81" t="s">
        <v>1037</v>
      </c>
      <c r="E470" s="81" t="s">
        <v>46</v>
      </c>
      <c r="F470" s="68" t="s">
        <v>489</v>
      </c>
      <c r="G470" s="68" t="s">
        <v>19</v>
      </c>
      <c r="H470" s="92">
        <v>1</v>
      </c>
      <c r="I470" s="93">
        <v>70</v>
      </c>
      <c r="J470" s="68" t="s">
        <v>508</v>
      </c>
      <c r="K470" s="68" t="s">
        <v>225</v>
      </c>
      <c r="L470" s="68" t="s">
        <v>223</v>
      </c>
      <c r="M470" s="68" t="s">
        <v>153</v>
      </c>
    </row>
    <row r="471" spans="1:13" ht="38.25" x14ac:dyDescent="0.25">
      <c r="A471" s="16">
        <f t="shared" si="12"/>
        <v>445</v>
      </c>
      <c r="B471" s="90" t="s">
        <v>44</v>
      </c>
      <c r="C471" s="68" t="s">
        <v>44</v>
      </c>
      <c r="D471" s="81" t="s">
        <v>1038</v>
      </c>
      <c r="E471" s="81" t="s">
        <v>46</v>
      </c>
      <c r="F471" s="68" t="s">
        <v>489</v>
      </c>
      <c r="G471" s="68" t="s">
        <v>19</v>
      </c>
      <c r="H471" s="92">
        <v>1</v>
      </c>
      <c r="I471" s="93">
        <v>65</v>
      </c>
      <c r="J471" s="68" t="s">
        <v>508</v>
      </c>
      <c r="K471" s="68" t="s">
        <v>225</v>
      </c>
      <c r="L471" s="68" t="s">
        <v>223</v>
      </c>
      <c r="M471" s="68" t="s">
        <v>153</v>
      </c>
    </row>
    <row r="472" spans="1:13" ht="51" x14ac:dyDescent="0.25">
      <c r="A472" s="16">
        <f t="shared" si="12"/>
        <v>446</v>
      </c>
      <c r="B472" s="30" t="s">
        <v>170</v>
      </c>
      <c r="C472" s="39" t="s">
        <v>1039</v>
      </c>
      <c r="D472" s="34" t="s">
        <v>1040</v>
      </c>
      <c r="E472" s="41" t="s">
        <v>168</v>
      </c>
      <c r="F472" s="68" t="s">
        <v>161</v>
      </c>
      <c r="G472" s="30" t="s">
        <v>82</v>
      </c>
      <c r="H472" s="31" t="s">
        <v>82</v>
      </c>
      <c r="I472" s="93">
        <v>1800</v>
      </c>
      <c r="J472" s="68" t="s">
        <v>516</v>
      </c>
      <c r="K472" s="68" t="s">
        <v>225</v>
      </c>
      <c r="L472" s="68" t="s">
        <v>537</v>
      </c>
      <c r="M472" s="68" t="s">
        <v>23</v>
      </c>
    </row>
    <row r="473" spans="1:13" ht="51" x14ac:dyDescent="0.25">
      <c r="A473" s="16">
        <f t="shared" si="12"/>
        <v>447</v>
      </c>
      <c r="B473" s="30" t="s">
        <v>1041</v>
      </c>
      <c r="C473" s="39" t="s">
        <v>1041</v>
      </c>
      <c r="D473" s="34" t="s">
        <v>1042</v>
      </c>
      <c r="E473" s="41" t="s">
        <v>1043</v>
      </c>
      <c r="F473" s="68" t="s">
        <v>1044</v>
      </c>
      <c r="G473" s="68" t="s">
        <v>19</v>
      </c>
      <c r="H473" s="92">
        <v>1</v>
      </c>
      <c r="I473" s="93">
        <v>1000</v>
      </c>
      <c r="J473" s="68" t="s">
        <v>1045</v>
      </c>
      <c r="K473" s="90" t="s">
        <v>265</v>
      </c>
      <c r="L473" s="68" t="s">
        <v>1046</v>
      </c>
      <c r="M473" s="68" t="s">
        <v>497</v>
      </c>
    </row>
    <row r="474" spans="1:13" ht="357" x14ac:dyDescent="0.25">
      <c r="A474" s="16">
        <f t="shared" si="12"/>
        <v>448</v>
      </c>
      <c r="B474" s="90" t="s">
        <v>531</v>
      </c>
      <c r="C474" s="68" t="s">
        <v>532</v>
      </c>
      <c r="D474" s="81" t="s">
        <v>1047</v>
      </c>
      <c r="E474" s="81" t="s">
        <v>232</v>
      </c>
      <c r="F474" s="68" t="s">
        <v>534</v>
      </c>
      <c r="G474" s="68" t="s">
        <v>535</v>
      </c>
      <c r="H474" s="68" t="s">
        <v>1048</v>
      </c>
      <c r="I474" s="93">
        <v>2897</v>
      </c>
      <c r="J474" s="68" t="s">
        <v>388</v>
      </c>
      <c r="K474" s="68" t="s">
        <v>225</v>
      </c>
      <c r="L474" s="68" t="s">
        <v>538</v>
      </c>
      <c r="M474" s="68" t="s">
        <v>54</v>
      </c>
    </row>
    <row r="475" spans="1:13" ht="332.25" x14ac:dyDescent="0.25">
      <c r="A475" s="17">
        <f t="shared" si="12"/>
        <v>449</v>
      </c>
      <c r="B475" s="114" t="s">
        <v>531</v>
      </c>
      <c r="C475" s="106" t="s">
        <v>532</v>
      </c>
      <c r="D475" s="141" t="s">
        <v>1049</v>
      </c>
      <c r="E475" s="78" t="s">
        <v>232</v>
      </c>
      <c r="F475" s="106" t="s">
        <v>534</v>
      </c>
      <c r="G475" s="106" t="s">
        <v>535</v>
      </c>
      <c r="H475" s="106" t="s">
        <v>917</v>
      </c>
      <c r="I475" s="142">
        <v>6434.80962</v>
      </c>
      <c r="J475" s="106" t="s">
        <v>388</v>
      </c>
      <c r="K475" s="106" t="s">
        <v>225</v>
      </c>
      <c r="L475" s="106" t="s">
        <v>538</v>
      </c>
      <c r="M475" s="106" t="s">
        <v>54</v>
      </c>
    </row>
    <row r="476" spans="1:13" ht="102" x14ac:dyDescent="0.25">
      <c r="A476" s="17"/>
      <c r="B476" s="114"/>
      <c r="C476" s="106"/>
      <c r="D476" s="143" t="s">
        <v>1050</v>
      </c>
      <c r="E476" s="78"/>
      <c r="F476" s="106"/>
      <c r="G476" s="106"/>
      <c r="H476" s="106"/>
      <c r="I476" s="142"/>
      <c r="J476" s="106"/>
      <c r="K476" s="106"/>
      <c r="L476" s="106"/>
      <c r="M476" s="106"/>
    </row>
    <row r="477" spans="1:13" ht="408" x14ac:dyDescent="0.25">
      <c r="A477" s="16">
        <f>A475+1</f>
        <v>450</v>
      </c>
      <c r="B477" s="90" t="s">
        <v>531</v>
      </c>
      <c r="C477" s="68" t="s">
        <v>532</v>
      </c>
      <c r="D477" s="81" t="s">
        <v>1051</v>
      </c>
      <c r="E477" s="81" t="s">
        <v>232</v>
      </c>
      <c r="F477" s="68" t="s">
        <v>534</v>
      </c>
      <c r="G477" s="68" t="s">
        <v>535</v>
      </c>
      <c r="H477" s="68" t="s">
        <v>683</v>
      </c>
      <c r="I477" s="97">
        <v>8191.4594200000001</v>
      </c>
      <c r="J477" s="68" t="s">
        <v>388</v>
      </c>
      <c r="K477" s="68" t="s">
        <v>225</v>
      </c>
      <c r="L477" s="68" t="s">
        <v>530</v>
      </c>
      <c r="M477" s="68" t="s">
        <v>54</v>
      </c>
    </row>
    <row r="478" spans="1:13" ht="51" x14ac:dyDescent="0.25">
      <c r="A478" s="16">
        <f t="shared" si="12"/>
        <v>451</v>
      </c>
      <c r="B478" s="90" t="s">
        <v>49</v>
      </c>
      <c r="C478" s="68" t="s">
        <v>623</v>
      </c>
      <c r="D478" s="81" t="s">
        <v>1052</v>
      </c>
      <c r="E478" s="81" t="s">
        <v>220</v>
      </c>
      <c r="F478" s="68" t="s">
        <v>599</v>
      </c>
      <c r="G478" s="68" t="s">
        <v>19</v>
      </c>
      <c r="H478" s="92">
        <v>1</v>
      </c>
      <c r="I478" s="93">
        <v>767</v>
      </c>
      <c r="J478" s="68" t="s">
        <v>388</v>
      </c>
      <c r="K478" s="68" t="s">
        <v>225</v>
      </c>
      <c r="L478" s="68" t="s">
        <v>516</v>
      </c>
      <c r="M478" s="68" t="s">
        <v>54</v>
      </c>
    </row>
    <row r="479" spans="1:13" ht="165.75" x14ac:dyDescent="0.25">
      <c r="A479" s="16">
        <f t="shared" si="12"/>
        <v>452</v>
      </c>
      <c r="B479" s="90" t="s">
        <v>531</v>
      </c>
      <c r="C479" s="68" t="s">
        <v>532</v>
      </c>
      <c r="D479" s="81" t="s">
        <v>1053</v>
      </c>
      <c r="E479" s="81" t="s">
        <v>232</v>
      </c>
      <c r="F479" s="68" t="s">
        <v>534</v>
      </c>
      <c r="G479" s="68" t="s">
        <v>535</v>
      </c>
      <c r="H479" s="68" t="s">
        <v>578</v>
      </c>
      <c r="I479" s="93">
        <v>1306</v>
      </c>
      <c r="J479" s="68" t="s">
        <v>388</v>
      </c>
      <c r="K479" s="68" t="s">
        <v>225</v>
      </c>
      <c r="L479" s="68" t="s">
        <v>530</v>
      </c>
      <c r="M479" s="68" t="s">
        <v>54</v>
      </c>
    </row>
    <row r="480" spans="1:13" ht="114.75" x14ac:dyDescent="0.25">
      <c r="A480" s="16">
        <f t="shared" si="12"/>
        <v>453</v>
      </c>
      <c r="B480" s="90" t="s">
        <v>531</v>
      </c>
      <c r="C480" s="68" t="s">
        <v>532</v>
      </c>
      <c r="D480" s="81" t="s">
        <v>1054</v>
      </c>
      <c r="E480" s="81" t="s">
        <v>232</v>
      </c>
      <c r="F480" s="68" t="s">
        <v>534</v>
      </c>
      <c r="G480" s="68" t="s">
        <v>535</v>
      </c>
      <c r="H480" s="68" t="s">
        <v>578</v>
      </c>
      <c r="I480" s="93">
        <v>3003.9259999999999</v>
      </c>
      <c r="J480" s="68" t="s">
        <v>388</v>
      </c>
      <c r="K480" s="68" t="s">
        <v>225</v>
      </c>
      <c r="L480" s="68" t="s">
        <v>530</v>
      </c>
      <c r="M480" s="68" t="s">
        <v>54</v>
      </c>
    </row>
    <row r="481" spans="1:13" ht="255" x14ac:dyDescent="0.25">
      <c r="A481" s="16">
        <f t="shared" si="12"/>
        <v>454</v>
      </c>
      <c r="B481" s="90" t="s">
        <v>531</v>
      </c>
      <c r="C481" s="68" t="s">
        <v>532</v>
      </c>
      <c r="D481" s="81" t="s">
        <v>1055</v>
      </c>
      <c r="E481" s="81" t="s">
        <v>232</v>
      </c>
      <c r="F481" s="68" t="s">
        <v>534</v>
      </c>
      <c r="G481" s="68" t="s">
        <v>535</v>
      </c>
      <c r="H481" s="68" t="s">
        <v>718</v>
      </c>
      <c r="I481" s="96">
        <v>1321.7</v>
      </c>
      <c r="J481" s="68" t="s">
        <v>388</v>
      </c>
      <c r="K481" s="68" t="s">
        <v>223</v>
      </c>
      <c r="L481" s="68" t="s">
        <v>544</v>
      </c>
      <c r="M481" s="68" t="s">
        <v>54</v>
      </c>
    </row>
    <row r="482" spans="1:13" ht="229.5" x14ac:dyDescent="0.25">
      <c r="A482" s="16">
        <f t="shared" si="12"/>
        <v>455</v>
      </c>
      <c r="B482" s="30" t="s">
        <v>1056</v>
      </c>
      <c r="C482" s="30" t="s">
        <v>1056</v>
      </c>
      <c r="D482" s="81" t="s">
        <v>1057</v>
      </c>
      <c r="E482" s="41" t="s">
        <v>91</v>
      </c>
      <c r="F482" s="30" t="s">
        <v>131</v>
      </c>
      <c r="G482" s="30" t="s">
        <v>65</v>
      </c>
      <c r="H482" s="30">
        <v>8</v>
      </c>
      <c r="I482" s="144">
        <v>401.4</v>
      </c>
      <c r="J482" s="39" t="s">
        <v>223</v>
      </c>
      <c r="K482" s="39" t="s">
        <v>225</v>
      </c>
      <c r="L482" s="39" t="s">
        <v>223</v>
      </c>
      <c r="M482" s="30" t="s">
        <v>23</v>
      </c>
    </row>
    <row r="483" spans="1:13" ht="38.25" x14ac:dyDescent="0.25">
      <c r="A483" s="16">
        <f t="shared" si="12"/>
        <v>456</v>
      </c>
      <c r="B483" s="30" t="s">
        <v>1056</v>
      </c>
      <c r="C483" s="30" t="s">
        <v>1056</v>
      </c>
      <c r="D483" s="81" t="s">
        <v>1058</v>
      </c>
      <c r="E483" s="41" t="s">
        <v>91</v>
      </c>
      <c r="F483" s="30" t="s">
        <v>131</v>
      </c>
      <c r="G483" s="30" t="s">
        <v>65</v>
      </c>
      <c r="H483" s="30">
        <v>130</v>
      </c>
      <c r="I483" s="144">
        <v>2028.1</v>
      </c>
      <c r="J483" s="39" t="s">
        <v>223</v>
      </c>
      <c r="K483" s="39" t="s">
        <v>225</v>
      </c>
      <c r="L483" s="39" t="s">
        <v>223</v>
      </c>
      <c r="M483" s="30" t="s">
        <v>23</v>
      </c>
    </row>
    <row r="484" spans="1:13" ht="127.5" x14ac:dyDescent="0.25">
      <c r="A484" s="16">
        <f t="shared" si="12"/>
        <v>457</v>
      </c>
      <c r="B484" s="30" t="s">
        <v>531</v>
      </c>
      <c r="C484" s="30" t="s">
        <v>532</v>
      </c>
      <c r="D484" s="100" t="s">
        <v>1059</v>
      </c>
      <c r="E484" s="81" t="s">
        <v>1060</v>
      </c>
      <c r="F484" s="30" t="s">
        <v>534</v>
      </c>
      <c r="G484" s="30" t="s">
        <v>535</v>
      </c>
      <c r="H484" s="26" t="s">
        <v>753</v>
      </c>
      <c r="I484" s="38">
        <v>2054</v>
      </c>
      <c r="J484" s="30" t="s">
        <v>388</v>
      </c>
      <c r="K484" s="26" t="s">
        <v>565</v>
      </c>
      <c r="L484" s="26" t="s">
        <v>1061</v>
      </c>
      <c r="M484" s="26" t="s">
        <v>54</v>
      </c>
    </row>
    <row r="485" spans="1:13" ht="165.75" x14ac:dyDescent="0.25">
      <c r="A485" s="16">
        <f t="shared" si="12"/>
        <v>458</v>
      </c>
      <c r="B485" s="90" t="s">
        <v>531</v>
      </c>
      <c r="C485" s="68" t="s">
        <v>532</v>
      </c>
      <c r="D485" s="81" t="s">
        <v>1062</v>
      </c>
      <c r="E485" s="81" t="s">
        <v>232</v>
      </c>
      <c r="F485" s="30" t="s">
        <v>534</v>
      </c>
      <c r="G485" s="68" t="s">
        <v>535</v>
      </c>
      <c r="H485" s="92" t="s">
        <v>753</v>
      </c>
      <c r="I485" s="93">
        <v>3213</v>
      </c>
      <c r="J485" s="68" t="s">
        <v>388</v>
      </c>
      <c r="K485" s="68" t="s">
        <v>225</v>
      </c>
      <c r="L485" s="68" t="s">
        <v>530</v>
      </c>
      <c r="M485" s="68" t="s">
        <v>54</v>
      </c>
    </row>
    <row r="486" spans="1:13" ht="38.25" x14ac:dyDescent="0.25">
      <c r="A486" s="16">
        <f t="shared" si="12"/>
        <v>459</v>
      </c>
      <c r="B486" s="68" t="s">
        <v>1063</v>
      </c>
      <c r="C486" s="68" t="s">
        <v>1063</v>
      </c>
      <c r="D486" s="81" t="s">
        <v>1064</v>
      </c>
      <c r="E486" s="81" t="s">
        <v>1065</v>
      </c>
      <c r="F486" s="68" t="s">
        <v>73</v>
      </c>
      <c r="G486" s="30" t="s">
        <v>19</v>
      </c>
      <c r="H486" s="92">
        <v>14</v>
      </c>
      <c r="I486" s="136">
        <v>60</v>
      </c>
      <c r="J486" s="90" t="s">
        <v>265</v>
      </c>
      <c r="K486" s="90" t="s">
        <v>265</v>
      </c>
      <c r="L486" s="68" t="s">
        <v>348</v>
      </c>
      <c r="M486" s="68" t="s">
        <v>153</v>
      </c>
    </row>
    <row r="487" spans="1:13" ht="153" x14ac:dyDescent="0.25">
      <c r="A487" s="16">
        <f t="shared" si="12"/>
        <v>460</v>
      </c>
      <c r="B487" s="90" t="s">
        <v>531</v>
      </c>
      <c r="C487" s="68" t="s">
        <v>532</v>
      </c>
      <c r="D487" s="81" t="s">
        <v>1066</v>
      </c>
      <c r="E487" s="81" t="s">
        <v>232</v>
      </c>
      <c r="F487" s="30" t="s">
        <v>534</v>
      </c>
      <c r="G487" s="30" t="s">
        <v>19</v>
      </c>
      <c r="H487" s="68" t="s">
        <v>753</v>
      </c>
      <c r="I487" s="145">
        <v>8053.5825999999997</v>
      </c>
      <c r="J487" s="68" t="s">
        <v>388</v>
      </c>
      <c r="K487" s="68" t="s">
        <v>537</v>
      </c>
      <c r="L487" s="68" t="s">
        <v>538</v>
      </c>
      <c r="M487" s="68" t="s">
        <v>54</v>
      </c>
    </row>
    <row r="488" spans="1:13" ht="51" x14ac:dyDescent="0.25">
      <c r="A488" s="19">
        <f t="shared" si="12"/>
        <v>461</v>
      </c>
      <c r="B488" s="23" t="s">
        <v>618</v>
      </c>
      <c r="C488" s="23" t="s">
        <v>518</v>
      </c>
      <c r="D488" s="146" t="s">
        <v>1067</v>
      </c>
      <c r="E488" s="81" t="s">
        <v>232</v>
      </c>
      <c r="F488" s="30" t="s">
        <v>534</v>
      </c>
      <c r="G488" s="30" t="s">
        <v>19</v>
      </c>
      <c r="H488" s="23">
        <v>1</v>
      </c>
      <c r="I488" s="147">
        <v>92.272459999999995</v>
      </c>
      <c r="J488" s="23" t="s">
        <v>388</v>
      </c>
      <c r="K488" s="23" t="s">
        <v>225</v>
      </c>
      <c r="L488" s="23" t="s">
        <v>516</v>
      </c>
      <c r="M488" s="148" t="s">
        <v>635</v>
      </c>
    </row>
    <row r="489" spans="1:13" ht="51" x14ac:dyDescent="0.25">
      <c r="A489" s="19">
        <f t="shared" si="12"/>
        <v>462</v>
      </c>
      <c r="B489" s="33" t="s">
        <v>49</v>
      </c>
      <c r="C489" s="24" t="s">
        <v>623</v>
      </c>
      <c r="D489" s="146" t="s">
        <v>1068</v>
      </c>
      <c r="E489" s="81" t="s">
        <v>232</v>
      </c>
      <c r="F489" s="30" t="s">
        <v>534</v>
      </c>
      <c r="G489" s="30" t="s">
        <v>19</v>
      </c>
      <c r="H489" s="23">
        <v>1</v>
      </c>
      <c r="I489" s="149">
        <v>23.6</v>
      </c>
      <c r="J489" s="23" t="s">
        <v>388</v>
      </c>
      <c r="K489" s="23" t="s">
        <v>225</v>
      </c>
      <c r="L489" s="23" t="s">
        <v>223</v>
      </c>
      <c r="M489" s="148" t="s">
        <v>635</v>
      </c>
    </row>
    <row r="490" spans="1:13" ht="25.5" x14ac:dyDescent="0.25">
      <c r="A490" s="19">
        <f t="shared" si="12"/>
        <v>463</v>
      </c>
      <c r="B490" s="33" t="s">
        <v>555</v>
      </c>
      <c r="C490" s="24" t="s">
        <v>555</v>
      </c>
      <c r="D490" s="29" t="s">
        <v>1069</v>
      </c>
      <c r="E490" s="29" t="s">
        <v>468</v>
      </c>
      <c r="F490" s="24" t="s">
        <v>18</v>
      </c>
      <c r="G490" s="24" t="s">
        <v>65</v>
      </c>
      <c r="H490" s="74">
        <v>1</v>
      </c>
      <c r="I490" s="88">
        <v>342.2</v>
      </c>
      <c r="J490" s="24" t="s">
        <v>508</v>
      </c>
      <c r="K490" s="24" t="s">
        <v>537</v>
      </c>
      <c r="L490" s="24" t="s">
        <v>223</v>
      </c>
      <c r="M490" s="24" t="s">
        <v>23</v>
      </c>
    </row>
    <row r="491" spans="1:13" ht="25.5" x14ac:dyDescent="0.25">
      <c r="A491" s="19">
        <f t="shared" si="12"/>
        <v>464</v>
      </c>
      <c r="B491" s="33" t="s">
        <v>555</v>
      </c>
      <c r="C491" s="24" t="s">
        <v>555</v>
      </c>
      <c r="D491" s="29" t="s">
        <v>1070</v>
      </c>
      <c r="E491" s="29" t="s">
        <v>468</v>
      </c>
      <c r="F491" s="24" t="s">
        <v>18</v>
      </c>
      <c r="G491" s="24" t="s">
        <v>65</v>
      </c>
      <c r="H491" s="74">
        <v>1</v>
      </c>
      <c r="I491" s="88">
        <v>135.69999999999999</v>
      </c>
      <c r="J491" s="24" t="s">
        <v>508</v>
      </c>
      <c r="K491" s="24" t="s">
        <v>537</v>
      </c>
      <c r="L491" s="24" t="s">
        <v>223</v>
      </c>
      <c r="M491" s="24" t="s">
        <v>23</v>
      </c>
    </row>
    <row r="492" spans="1:13" ht="25.5" x14ac:dyDescent="0.25">
      <c r="A492" s="19">
        <f t="shared" si="12"/>
        <v>465</v>
      </c>
      <c r="B492" s="33" t="s">
        <v>61</v>
      </c>
      <c r="C492" s="24" t="s">
        <v>61</v>
      </c>
      <c r="D492" s="29" t="s">
        <v>933</v>
      </c>
      <c r="E492" s="29" t="s">
        <v>934</v>
      </c>
      <c r="F492" s="24" t="s">
        <v>18</v>
      </c>
      <c r="G492" s="24" t="s">
        <v>65</v>
      </c>
      <c r="H492" s="74">
        <v>18</v>
      </c>
      <c r="I492" s="88">
        <v>424</v>
      </c>
      <c r="J492" s="24" t="s">
        <v>508</v>
      </c>
      <c r="K492" s="24" t="s">
        <v>537</v>
      </c>
      <c r="L492" s="24" t="s">
        <v>223</v>
      </c>
      <c r="M492" s="24" t="s">
        <v>23</v>
      </c>
    </row>
    <row r="493" spans="1:13" ht="51" x14ac:dyDescent="0.25">
      <c r="A493" s="19">
        <f t="shared" si="12"/>
        <v>466</v>
      </c>
      <c r="B493" s="33" t="s">
        <v>340</v>
      </c>
      <c r="C493" s="24" t="s">
        <v>340</v>
      </c>
      <c r="D493" s="29" t="s">
        <v>1071</v>
      </c>
      <c r="E493" s="29" t="s">
        <v>1072</v>
      </c>
      <c r="F493" s="24" t="s">
        <v>240</v>
      </c>
      <c r="G493" s="24" t="s">
        <v>19</v>
      </c>
      <c r="H493" s="74">
        <v>400</v>
      </c>
      <c r="I493" s="75">
        <v>1250</v>
      </c>
      <c r="J493" s="24" t="s">
        <v>1073</v>
      </c>
      <c r="K493" s="24" t="s">
        <v>1074</v>
      </c>
      <c r="L493" s="24" t="s">
        <v>343</v>
      </c>
      <c r="M493" s="24" t="s">
        <v>23</v>
      </c>
    </row>
    <row r="494" spans="1:13" ht="51" x14ac:dyDescent="0.25">
      <c r="A494" s="19">
        <f t="shared" si="12"/>
        <v>467</v>
      </c>
      <c r="B494" s="24" t="s">
        <v>1075</v>
      </c>
      <c r="C494" s="24" t="s">
        <v>1076</v>
      </c>
      <c r="D494" s="29" t="s">
        <v>1077</v>
      </c>
      <c r="E494" s="29" t="s">
        <v>136</v>
      </c>
      <c r="F494" s="24" t="s">
        <v>131</v>
      </c>
      <c r="G494" s="24" t="s">
        <v>82</v>
      </c>
      <c r="H494" s="74" t="s">
        <v>82</v>
      </c>
      <c r="I494" s="88">
        <v>157</v>
      </c>
      <c r="J494" s="24" t="s">
        <v>544</v>
      </c>
      <c r="K494" s="24" t="s">
        <v>223</v>
      </c>
      <c r="L494" s="24" t="s">
        <v>508</v>
      </c>
      <c r="M494" s="24" t="s">
        <v>23</v>
      </c>
    </row>
    <row r="495" spans="1:13" ht="38.25" x14ac:dyDescent="0.25">
      <c r="A495" s="19">
        <f t="shared" si="12"/>
        <v>468</v>
      </c>
      <c r="B495" s="27" t="s">
        <v>44</v>
      </c>
      <c r="C495" s="27" t="s">
        <v>44</v>
      </c>
      <c r="D495" s="29" t="s">
        <v>1078</v>
      </c>
      <c r="E495" s="29" t="s">
        <v>46</v>
      </c>
      <c r="F495" s="24" t="s">
        <v>18</v>
      </c>
      <c r="G495" s="24" t="s">
        <v>19</v>
      </c>
      <c r="H495" s="24">
        <v>2</v>
      </c>
      <c r="I495" s="149">
        <v>60</v>
      </c>
      <c r="J495" s="24" t="s">
        <v>541</v>
      </c>
      <c r="K495" s="24" t="s">
        <v>223</v>
      </c>
      <c r="L495" s="150" t="s">
        <v>508</v>
      </c>
      <c r="M495" s="24" t="s">
        <v>153</v>
      </c>
    </row>
    <row r="496" spans="1:13" ht="102" x14ac:dyDescent="0.25">
      <c r="A496" s="19">
        <f t="shared" si="12"/>
        <v>469</v>
      </c>
      <c r="B496" s="27" t="s">
        <v>44</v>
      </c>
      <c r="C496" s="27" t="s">
        <v>44</v>
      </c>
      <c r="D496" s="29" t="s">
        <v>1079</v>
      </c>
      <c r="E496" s="29" t="s">
        <v>46</v>
      </c>
      <c r="F496" s="24" t="s">
        <v>18</v>
      </c>
      <c r="G496" s="24" t="s">
        <v>19</v>
      </c>
      <c r="H496" s="24">
        <v>7</v>
      </c>
      <c r="I496" s="149">
        <v>350</v>
      </c>
      <c r="J496" s="33" t="s">
        <v>610</v>
      </c>
      <c r="K496" s="24" t="s">
        <v>223</v>
      </c>
      <c r="L496" s="150" t="s">
        <v>68</v>
      </c>
      <c r="M496" s="24" t="s">
        <v>23</v>
      </c>
    </row>
    <row r="497" spans="1:13" ht="38.25" x14ac:dyDescent="0.25">
      <c r="A497" s="19">
        <f t="shared" si="12"/>
        <v>470</v>
      </c>
      <c r="B497" s="33" t="s">
        <v>44</v>
      </c>
      <c r="C497" s="24" t="s">
        <v>44</v>
      </c>
      <c r="D497" s="29" t="s">
        <v>1080</v>
      </c>
      <c r="E497" s="29" t="s">
        <v>17</v>
      </c>
      <c r="F497" s="24" t="s">
        <v>458</v>
      </c>
      <c r="G497" s="24" t="s">
        <v>19</v>
      </c>
      <c r="H497" s="74">
        <v>1</v>
      </c>
      <c r="I497" s="24">
        <v>44.6</v>
      </c>
      <c r="J497" s="24" t="s">
        <v>383</v>
      </c>
      <c r="K497" s="24" t="s">
        <v>541</v>
      </c>
      <c r="L497" s="24" t="s">
        <v>541</v>
      </c>
      <c r="M497" s="24" t="s">
        <v>37</v>
      </c>
    </row>
    <row r="498" spans="1:13" ht="38.25" x14ac:dyDescent="0.25">
      <c r="A498" s="19">
        <f t="shared" si="12"/>
        <v>471</v>
      </c>
      <c r="B498" s="27" t="s">
        <v>44</v>
      </c>
      <c r="C498" s="27" t="s">
        <v>44</v>
      </c>
      <c r="D498" s="29" t="s">
        <v>1081</v>
      </c>
      <c r="E498" s="29" t="s">
        <v>46</v>
      </c>
      <c r="F498" s="24" t="s">
        <v>18</v>
      </c>
      <c r="G498" s="24" t="s">
        <v>19</v>
      </c>
      <c r="H498" s="24">
        <v>2</v>
      </c>
      <c r="I498" s="149">
        <v>65</v>
      </c>
      <c r="J498" s="151" t="s">
        <v>383</v>
      </c>
      <c r="K498" s="24" t="s">
        <v>223</v>
      </c>
      <c r="L498" s="150" t="s">
        <v>565</v>
      </c>
      <c r="M498" s="24" t="s">
        <v>153</v>
      </c>
    </row>
    <row r="499" spans="1:13" ht="25.5" x14ac:dyDescent="0.25">
      <c r="A499" s="19">
        <f t="shared" si="12"/>
        <v>472</v>
      </c>
      <c r="B499" s="33" t="s">
        <v>1082</v>
      </c>
      <c r="C499" s="33" t="s">
        <v>1082</v>
      </c>
      <c r="D499" s="29" t="s">
        <v>1083</v>
      </c>
      <c r="E499" s="29" t="s">
        <v>393</v>
      </c>
      <c r="F499" s="24" t="s">
        <v>131</v>
      </c>
      <c r="G499" s="24" t="s">
        <v>233</v>
      </c>
      <c r="H499" s="74" t="s">
        <v>922</v>
      </c>
      <c r="I499" s="139">
        <v>333.858</v>
      </c>
      <c r="J499" s="24" t="s">
        <v>516</v>
      </c>
      <c r="K499" s="24" t="s">
        <v>537</v>
      </c>
      <c r="L499" s="24" t="s">
        <v>516</v>
      </c>
      <c r="M499" s="24" t="s">
        <v>23</v>
      </c>
    </row>
    <row r="500" spans="1:13" ht="51" x14ac:dyDescent="0.25">
      <c r="A500" s="19">
        <f t="shared" si="12"/>
        <v>473</v>
      </c>
      <c r="B500" s="33" t="s">
        <v>49</v>
      </c>
      <c r="C500" s="24" t="s">
        <v>623</v>
      </c>
      <c r="D500" s="29" t="s">
        <v>1084</v>
      </c>
      <c r="E500" s="29" t="s">
        <v>220</v>
      </c>
      <c r="F500" s="24" t="s">
        <v>599</v>
      </c>
      <c r="G500" s="24" t="s">
        <v>19</v>
      </c>
      <c r="H500" s="74">
        <v>1</v>
      </c>
      <c r="I500" s="152">
        <v>92.04</v>
      </c>
      <c r="J500" s="24" t="s">
        <v>388</v>
      </c>
      <c r="K500" s="24" t="s">
        <v>223</v>
      </c>
      <c r="L500" s="24" t="s">
        <v>530</v>
      </c>
      <c r="M500" s="24" t="s">
        <v>635</v>
      </c>
    </row>
    <row r="501" spans="1:13" ht="51" x14ac:dyDescent="0.25">
      <c r="A501" s="19">
        <f t="shared" si="12"/>
        <v>474</v>
      </c>
      <c r="B501" s="33" t="s">
        <v>49</v>
      </c>
      <c r="C501" s="24" t="s">
        <v>623</v>
      </c>
      <c r="D501" s="29" t="s">
        <v>1085</v>
      </c>
      <c r="E501" s="29" t="s">
        <v>220</v>
      </c>
      <c r="F501" s="24" t="s">
        <v>599</v>
      </c>
      <c r="G501" s="24" t="s">
        <v>19</v>
      </c>
      <c r="H501" s="74">
        <v>1</v>
      </c>
      <c r="I501" s="88">
        <v>98</v>
      </c>
      <c r="J501" s="24" t="s">
        <v>388</v>
      </c>
      <c r="K501" s="24" t="s">
        <v>223</v>
      </c>
      <c r="L501" s="24" t="s">
        <v>516</v>
      </c>
      <c r="M501" s="24" t="s">
        <v>635</v>
      </c>
    </row>
    <row r="502" spans="1:13" ht="38.25" x14ac:dyDescent="0.25">
      <c r="A502" s="19">
        <f t="shared" si="12"/>
        <v>475</v>
      </c>
      <c r="B502" s="24" t="s">
        <v>1086</v>
      </c>
      <c r="C502" s="24" t="s">
        <v>1086</v>
      </c>
      <c r="D502" s="29" t="s">
        <v>1087</v>
      </c>
      <c r="E502" s="29" t="s">
        <v>834</v>
      </c>
      <c r="F502" s="24" t="s">
        <v>371</v>
      </c>
      <c r="G502" s="74" t="s">
        <v>387</v>
      </c>
      <c r="H502" s="74" t="s">
        <v>387</v>
      </c>
      <c r="I502" s="88">
        <v>100</v>
      </c>
      <c r="J502" s="24" t="s">
        <v>455</v>
      </c>
      <c r="K502" s="24" t="s">
        <v>537</v>
      </c>
      <c r="L502" s="24" t="s">
        <v>1088</v>
      </c>
      <c r="M502" s="24" t="s">
        <v>635</v>
      </c>
    </row>
    <row r="503" spans="1:13" ht="25.5" x14ac:dyDescent="0.25">
      <c r="A503" s="20">
        <f t="shared" si="12"/>
        <v>476</v>
      </c>
      <c r="B503" s="57" t="s">
        <v>61</v>
      </c>
      <c r="C503" s="57" t="s">
        <v>1089</v>
      </c>
      <c r="D503" s="72" t="s">
        <v>1090</v>
      </c>
      <c r="E503" s="72" t="s">
        <v>468</v>
      </c>
      <c r="F503" s="23" t="s">
        <v>18</v>
      </c>
      <c r="G503" s="23" t="s">
        <v>65</v>
      </c>
      <c r="H503" s="153">
        <v>1</v>
      </c>
      <c r="I503" s="23">
        <v>393.97534000000002</v>
      </c>
      <c r="J503" s="23" t="s">
        <v>223</v>
      </c>
      <c r="K503" s="23" t="s">
        <v>223</v>
      </c>
      <c r="L503" s="23" t="s">
        <v>223</v>
      </c>
      <c r="M503" s="23" t="s">
        <v>33</v>
      </c>
    </row>
    <row r="504" spans="1:13" ht="38.25" x14ac:dyDescent="0.25">
      <c r="A504" s="19">
        <f t="shared" si="12"/>
        <v>477</v>
      </c>
      <c r="B504" s="33" t="s">
        <v>518</v>
      </c>
      <c r="C504" s="24" t="s">
        <v>518</v>
      </c>
      <c r="D504" s="29" t="s">
        <v>1091</v>
      </c>
      <c r="E504" s="29" t="s">
        <v>486</v>
      </c>
      <c r="F504" s="30" t="s">
        <v>221</v>
      </c>
      <c r="G504" s="24" t="s">
        <v>250</v>
      </c>
      <c r="H504" s="74">
        <v>158</v>
      </c>
      <c r="I504" s="75">
        <v>3694.23</v>
      </c>
      <c r="J504" s="24" t="s">
        <v>508</v>
      </c>
      <c r="K504" s="24" t="s">
        <v>223</v>
      </c>
      <c r="L504" s="24" t="s">
        <v>223</v>
      </c>
      <c r="M504" s="24" t="s">
        <v>213</v>
      </c>
    </row>
    <row r="505" spans="1:13" ht="51" x14ac:dyDescent="0.25">
      <c r="A505" s="19">
        <f t="shared" si="12"/>
        <v>478</v>
      </c>
      <c r="B505" s="23" t="s">
        <v>337</v>
      </c>
      <c r="C505" s="150" t="s">
        <v>358</v>
      </c>
      <c r="D505" s="29" t="s">
        <v>1092</v>
      </c>
      <c r="E505" s="71" t="s">
        <v>356</v>
      </c>
      <c r="F505" s="23" t="s">
        <v>18</v>
      </c>
      <c r="G505" s="23" t="s">
        <v>82</v>
      </c>
      <c r="H505" s="23" t="s">
        <v>82</v>
      </c>
      <c r="I505" s="154">
        <v>1808.5</v>
      </c>
      <c r="J505" s="150" t="s">
        <v>1093</v>
      </c>
      <c r="K505" s="150" t="s">
        <v>223</v>
      </c>
      <c r="L505" s="150" t="s">
        <v>1088</v>
      </c>
      <c r="M505" s="23" t="s">
        <v>23</v>
      </c>
    </row>
    <row r="506" spans="1:13" ht="140.25" x14ac:dyDescent="0.25">
      <c r="A506" s="21">
        <f>A505+1</f>
        <v>479</v>
      </c>
      <c r="B506" s="89" t="s">
        <v>49</v>
      </c>
      <c r="C506" s="155" t="s">
        <v>623</v>
      </c>
      <c r="D506" s="156" t="s">
        <v>1094</v>
      </c>
      <c r="E506" s="156" t="s">
        <v>1095</v>
      </c>
      <c r="F506" s="155" t="s">
        <v>534</v>
      </c>
      <c r="G506" s="155" t="s">
        <v>19</v>
      </c>
      <c r="H506" s="157">
        <v>5</v>
      </c>
      <c r="I506" s="158">
        <v>345.84399999999999</v>
      </c>
      <c r="J506" s="155" t="s">
        <v>388</v>
      </c>
      <c r="K506" s="155" t="s">
        <v>544</v>
      </c>
      <c r="L506" s="155" t="s">
        <v>545</v>
      </c>
      <c r="M506" s="155" t="s">
        <v>54</v>
      </c>
    </row>
    <row r="507" spans="1:13" ht="102" x14ac:dyDescent="0.25">
      <c r="A507" s="21">
        <f t="shared" ref="A507:A530" si="13">A506+1</f>
        <v>480</v>
      </c>
      <c r="B507" s="89" t="s">
        <v>49</v>
      </c>
      <c r="C507" s="155" t="s">
        <v>623</v>
      </c>
      <c r="D507" s="156" t="s">
        <v>1096</v>
      </c>
      <c r="E507" s="156" t="s">
        <v>689</v>
      </c>
      <c r="F507" s="155" t="s">
        <v>534</v>
      </c>
      <c r="G507" s="155" t="s">
        <v>19</v>
      </c>
      <c r="H507" s="157">
        <v>1</v>
      </c>
      <c r="I507" s="158">
        <v>110.92</v>
      </c>
      <c r="J507" s="155" t="s">
        <v>388</v>
      </c>
      <c r="K507" s="155" t="s">
        <v>223</v>
      </c>
      <c r="L507" s="155" t="s">
        <v>509</v>
      </c>
      <c r="M507" s="155" t="s">
        <v>54</v>
      </c>
    </row>
    <row r="508" spans="1:13" ht="51" x14ac:dyDescent="0.25">
      <c r="A508" s="19">
        <f t="shared" si="13"/>
        <v>481</v>
      </c>
      <c r="B508" s="33" t="s">
        <v>49</v>
      </c>
      <c r="C508" s="24" t="s">
        <v>623</v>
      </c>
      <c r="D508" s="29" t="s">
        <v>1097</v>
      </c>
      <c r="E508" s="29" t="s">
        <v>232</v>
      </c>
      <c r="F508" s="24" t="s">
        <v>534</v>
      </c>
      <c r="G508" s="24" t="s">
        <v>19</v>
      </c>
      <c r="H508" s="74">
        <v>1</v>
      </c>
      <c r="I508" s="152">
        <v>114.224</v>
      </c>
      <c r="J508" s="24" t="s">
        <v>388</v>
      </c>
      <c r="K508" s="24" t="s">
        <v>223</v>
      </c>
      <c r="L508" s="24" t="s">
        <v>530</v>
      </c>
      <c r="M508" s="24" t="s">
        <v>54</v>
      </c>
    </row>
    <row r="509" spans="1:13" ht="306.75" x14ac:dyDescent="0.25">
      <c r="A509" s="22">
        <f t="shared" si="13"/>
        <v>482</v>
      </c>
      <c r="B509" s="159" t="s">
        <v>531</v>
      </c>
      <c r="C509" s="25" t="s">
        <v>532</v>
      </c>
      <c r="D509" s="160" t="s">
        <v>1098</v>
      </c>
      <c r="E509" s="161" t="s">
        <v>232</v>
      </c>
      <c r="F509" s="25" t="s">
        <v>534</v>
      </c>
      <c r="G509" s="25" t="s">
        <v>535</v>
      </c>
      <c r="H509" s="162" t="s">
        <v>1029</v>
      </c>
      <c r="I509" s="163">
        <v>9708.9</v>
      </c>
      <c r="J509" s="25" t="s">
        <v>388</v>
      </c>
      <c r="K509" s="25" t="s">
        <v>223</v>
      </c>
      <c r="L509" s="25" t="s">
        <v>628</v>
      </c>
      <c r="M509" s="25" t="s">
        <v>54</v>
      </c>
    </row>
    <row r="510" spans="1:13" ht="114.75" x14ac:dyDescent="0.25">
      <c r="A510" s="22"/>
      <c r="B510" s="159"/>
      <c r="C510" s="25"/>
      <c r="D510" s="164" t="s">
        <v>1099</v>
      </c>
      <c r="E510" s="161"/>
      <c r="F510" s="25"/>
      <c r="G510" s="25"/>
      <c r="H510" s="162"/>
      <c r="I510" s="163"/>
      <c r="J510" s="25"/>
      <c r="K510" s="25"/>
      <c r="L510" s="25"/>
      <c r="M510" s="25"/>
    </row>
    <row r="511" spans="1:13" ht="38.25" x14ac:dyDescent="0.25">
      <c r="A511" s="20">
        <f>A509+1</f>
        <v>483</v>
      </c>
      <c r="B511" s="150" t="s">
        <v>1100</v>
      </c>
      <c r="C511" s="23" t="s">
        <v>1101</v>
      </c>
      <c r="D511" s="72" t="s">
        <v>1102</v>
      </c>
      <c r="E511" s="29" t="s">
        <v>63</v>
      </c>
      <c r="F511" s="23" t="s">
        <v>1103</v>
      </c>
      <c r="G511" s="23" t="s">
        <v>65</v>
      </c>
      <c r="H511" s="153">
        <v>2</v>
      </c>
      <c r="I511" s="73">
        <v>623</v>
      </c>
      <c r="J511" s="23" t="s">
        <v>541</v>
      </c>
      <c r="K511" s="23" t="s">
        <v>541</v>
      </c>
      <c r="L511" s="23" t="s">
        <v>1104</v>
      </c>
      <c r="M511" s="23" t="s">
        <v>784</v>
      </c>
    </row>
    <row r="512" spans="1:13" ht="38.25" x14ac:dyDescent="0.25">
      <c r="A512" s="20">
        <f t="shared" si="13"/>
        <v>484</v>
      </c>
      <c r="B512" s="150" t="s">
        <v>1100</v>
      </c>
      <c r="C512" s="23" t="s">
        <v>1105</v>
      </c>
      <c r="D512" s="72" t="s">
        <v>1106</v>
      </c>
      <c r="E512" s="72" t="s">
        <v>220</v>
      </c>
      <c r="F512" s="23" t="s">
        <v>1103</v>
      </c>
      <c r="G512" s="23" t="s">
        <v>65</v>
      </c>
      <c r="H512" s="153">
        <v>2</v>
      </c>
      <c r="I512" s="165">
        <v>502.30617999999998</v>
      </c>
      <c r="J512" s="23" t="s">
        <v>508</v>
      </c>
      <c r="K512" s="23" t="s">
        <v>508</v>
      </c>
      <c r="L512" s="23" t="s">
        <v>544</v>
      </c>
      <c r="M512" s="23" t="s">
        <v>784</v>
      </c>
    </row>
    <row r="513" spans="1:13" ht="51" x14ac:dyDescent="0.25">
      <c r="A513" s="19">
        <f t="shared" si="13"/>
        <v>485</v>
      </c>
      <c r="B513" s="33" t="s">
        <v>868</v>
      </c>
      <c r="C513" s="24" t="s">
        <v>772</v>
      </c>
      <c r="D513" s="29" t="s">
        <v>1107</v>
      </c>
      <c r="E513" s="29" t="s">
        <v>232</v>
      </c>
      <c r="F513" s="24" t="s">
        <v>534</v>
      </c>
      <c r="G513" s="24" t="s">
        <v>19</v>
      </c>
      <c r="H513" s="74">
        <v>1</v>
      </c>
      <c r="I513" s="24">
        <v>240.32942</v>
      </c>
      <c r="J513" s="24" t="s">
        <v>388</v>
      </c>
      <c r="K513" s="24" t="s">
        <v>223</v>
      </c>
      <c r="L513" s="24" t="s">
        <v>544</v>
      </c>
      <c r="M513" s="24" t="s">
        <v>54</v>
      </c>
    </row>
    <row r="514" spans="1:13" ht="140.25" x14ac:dyDescent="0.25">
      <c r="A514" s="19">
        <f t="shared" si="13"/>
        <v>486</v>
      </c>
      <c r="B514" s="33" t="s">
        <v>531</v>
      </c>
      <c r="C514" s="24" t="s">
        <v>532</v>
      </c>
      <c r="D514" s="29" t="s">
        <v>1108</v>
      </c>
      <c r="E514" s="29" t="s">
        <v>232</v>
      </c>
      <c r="F514" s="24" t="s">
        <v>534</v>
      </c>
      <c r="G514" s="24" t="s">
        <v>535</v>
      </c>
      <c r="H514" s="74" t="s">
        <v>753</v>
      </c>
      <c r="I514" s="88">
        <v>567</v>
      </c>
      <c r="J514" s="24" t="s">
        <v>388</v>
      </c>
      <c r="K514" s="24" t="s">
        <v>223</v>
      </c>
      <c r="L514" s="24" t="s">
        <v>544</v>
      </c>
      <c r="M514" s="24" t="s">
        <v>54</v>
      </c>
    </row>
    <row r="515" spans="1:13" ht="63.75" x14ac:dyDescent="0.25">
      <c r="A515" s="19">
        <f t="shared" si="13"/>
        <v>487</v>
      </c>
      <c r="B515" s="33" t="s">
        <v>49</v>
      </c>
      <c r="C515" s="24" t="s">
        <v>623</v>
      </c>
      <c r="D515" s="29" t="s">
        <v>1109</v>
      </c>
      <c r="E515" s="29" t="s">
        <v>232</v>
      </c>
      <c r="F515" s="24" t="s">
        <v>534</v>
      </c>
      <c r="G515" s="24" t="s">
        <v>19</v>
      </c>
      <c r="H515" s="74">
        <v>1</v>
      </c>
      <c r="I515" s="88">
        <v>48</v>
      </c>
      <c r="J515" s="24" t="s">
        <v>388</v>
      </c>
      <c r="K515" s="24" t="s">
        <v>223</v>
      </c>
      <c r="L515" s="24" t="s">
        <v>508</v>
      </c>
      <c r="M515" s="24" t="s">
        <v>635</v>
      </c>
    </row>
    <row r="516" spans="1:13" ht="38.25" x14ac:dyDescent="0.25">
      <c r="A516" s="19">
        <f t="shared" si="13"/>
        <v>488</v>
      </c>
      <c r="B516" s="33" t="s">
        <v>1100</v>
      </c>
      <c r="C516" s="24" t="s">
        <v>1110</v>
      </c>
      <c r="D516" s="29" t="s">
        <v>1111</v>
      </c>
      <c r="E516" s="29" t="s">
        <v>220</v>
      </c>
      <c r="F516" s="24" t="s">
        <v>240</v>
      </c>
      <c r="G516" s="24" t="s">
        <v>65</v>
      </c>
      <c r="H516" s="74">
        <v>3</v>
      </c>
      <c r="I516" s="88">
        <v>762</v>
      </c>
      <c r="J516" s="24" t="s">
        <v>223</v>
      </c>
      <c r="K516" s="24" t="s">
        <v>565</v>
      </c>
      <c r="L516" s="24" t="s">
        <v>509</v>
      </c>
      <c r="M516" s="24" t="s">
        <v>784</v>
      </c>
    </row>
    <row r="517" spans="1:13" ht="76.5" x14ac:dyDescent="0.25">
      <c r="A517" s="19">
        <f t="shared" si="13"/>
        <v>489</v>
      </c>
      <c r="B517" s="33" t="s">
        <v>49</v>
      </c>
      <c r="C517" s="24" t="s">
        <v>623</v>
      </c>
      <c r="D517" s="29" t="s">
        <v>1112</v>
      </c>
      <c r="E517" s="29" t="s">
        <v>1095</v>
      </c>
      <c r="F517" s="24" t="s">
        <v>534</v>
      </c>
      <c r="G517" s="24" t="s">
        <v>19</v>
      </c>
      <c r="H517" s="74">
        <v>1</v>
      </c>
      <c r="I517" s="24">
        <v>129.80000000000001</v>
      </c>
      <c r="J517" s="24" t="s">
        <v>1113</v>
      </c>
      <c r="K517" s="24" t="s">
        <v>541</v>
      </c>
      <c r="L517" s="24" t="s">
        <v>1114</v>
      </c>
      <c r="M517" s="24" t="s">
        <v>54</v>
      </c>
    </row>
    <row r="518" spans="1:13" ht="318.75" x14ac:dyDescent="0.25">
      <c r="A518" s="19">
        <f t="shared" si="13"/>
        <v>490</v>
      </c>
      <c r="B518" s="33" t="s">
        <v>531</v>
      </c>
      <c r="C518" s="24" t="s">
        <v>532</v>
      </c>
      <c r="D518" s="29" t="s">
        <v>1115</v>
      </c>
      <c r="E518" s="29" t="s">
        <v>232</v>
      </c>
      <c r="F518" s="24" t="s">
        <v>534</v>
      </c>
      <c r="G518" s="24" t="s">
        <v>535</v>
      </c>
      <c r="H518" s="74" t="s">
        <v>753</v>
      </c>
      <c r="I518" s="75">
        <v>3585</v>
      </c>
      <c r="J518" s="24" t="s">
        <v>388</v>
      </c>
      <c r="K518" s="24" t="s">
        <v>223</v>
      </c>
      <c r="L518" s="24" t="s">
        <v>509</v>
      </c>
      <c r="M518" s="24" t="s">
        <v>54</v>
      </c>
    </row>
    <row r="519" spans="1:13" ht="38.25" x14ac:dyDescent="0.25">
      <c r="A519" s="21">
        <f t="shared" si="13"/>
        <v>491</v>
      </c>
      <c r="B519" s="155" t="s">
        <v>526</v>
      </c>
      <c r="C519" s="89" t="s">
        <v>1116</v>
      </c>
      <c r="D519" s="166" t="s">
        <v>1117</v>
      </c>
      <c r="E519" s="156" t="s">
        <v>486</v>
      </c>
      <c r="F519" s="155" t="s">
        <v>221</v>
      </c>
      <c r="G519" s="155" t="s">
        <v>65</v>
      </c>
      <c r="H519" s="157">
        <v>5</v>
      </c>
      <c r="I519" s="167">
        <v>1052.56</v>
      </c>
      <c r="J519" s="155" t="s">
        <v>570</v>
      </c>
      <c r="K519" s="155" t="s">
        <v>516</v>
      </c>
      <c r="L519" s="155" t="s">
        <v>509</v>
      </c>
      <c r="M519" s="24" t="s">
        <v>235</v>
      </c>
    </row>
    <row r="520" spans="1:13" ht="229.5" x14ac:dyDescent="0.25">
      <c r="A520" s="21">
        <f t="shared" si="13"/>
        <v>492</v>
      </c>
      <c r="B520" s="89" t="s">
        <v>1118</v>
      </c>
      <c r="C520" s="155" t="s">
        <v>1119</v>
      </c>
      <c r="D520" s="156" t="s">
        <v>1120</v>
      </c>
      <c r="E520" s="156" t="s">
        <v>689</v>
      </c>
      <c r="F520" s="155" t="s">
        <v>534</v>
      </c>
      <c r="G520" s="155" t="s">
        <v>535</v>
      </c>
      <c r="H520" s="157" t="s">
        <v>578</v>
      </c>
      <c r="I520" s="167">
        <v>3889.28</v>
      </c>
      <c r="J520" s="155" t="s">
        <v>388</v>
      </c>
      <c r="K520" s="155" t="s">
        <v>508</v>
      </c>
      <c r="L520" s="155" t="s">
        <v>517</v>
      </c>
      <c r="M520" s="155" t="s">
        <v>54</v>
      </c>
    </row>
    <row r="521" spans="1:13" ht="38.25" x14ac:dyDescent="0.25">
      <c r="A521" s="21">
        <f t="shared" si="13"/>
        <v>493</v>
      </c>
      <c r="B521" s="89" t="s">
        <v>209</v>
      </c>
      <c r="C521" s="155" t="s">
        <v>209</v>
      </c>
      <c r="D521" s="156" t="s">
        <v>789</v>
      </c>
      <c r="E521" s="156" t="s">
        <v>211</v>
      </c>
      <c r="F521" s="24" t="s">
        <v>1121</v>
      </c>
      <c r="G521" s="30" t="s">
        <v>19</v>
      </c>
      <c r="H521" s="31" t="s">
        <v>387</v>
      </c>
      <c r="I521" s="167">
        <v>2000</v>
      </c>
      <c r="J521" s="155" t="s">
        <v>517</v>
      </c>
      <c r="K521" s="155" t="s">
        <v>508</v>
      </c>
      <c r="L521" s="155" t="s">
        <v>517</v>
      </c>
      <c r="M521" s="155" t="s">
        <v>784</v>
      </c>
    </row>
    <row r="522" spans="1:13" ht="38.25" x14ac:dyDescent="0.25">
      <c r="A522" s="19">
        <f t="shared" si="13"/>
        <v>494</v>
      </c>
      <c r="B522" s="33" t="s">
        <v>498</v>
      </c>
      <c r="C522" s="24" t="s">
        <v>499</v>
      </c>
      <c r="D522" s="29" t="s">
        <v>1122</v>
      </c>
      <c r="E522" s="29" t="s">
        <v>486</v>
      </c>
      <c r="F522" s="24" t="s">
        <v>227</v>
      </c>
      <c r="G522" s="155" t="s">
        <v>65</v>
      </c>
      <c r="H522" s="74">
        <v>95</v>
      </c>
      <c r="I522" s="24">
        <v>216.29400000000001</v>
      </c>
      <c r="J522" s="24" t="s">
        <v>565</v>
      </c>
      <c r="K522" s="24" t="s">
        <v>516</v>
      </c>
      <c r="L522" s="24" t="s">
        <v>544</v>
      </c>
      <c r="M522" s="24" t="s">
        <v>308</v>
      </c>
    </row>
    <row r="523" spans="1:13" ht="38.25" x14ac:dyDescent="0.25">
      <c r="A523" s="21">
        <f t="shared" si="13"/>
        <v>495</v>
      </c>
      <c r="B523" s="89" t="s">
        <v>340</v>
      </c>
      <c r="C523" s="155" t="s">
        <v>1123</v>
      </c>
      <c r="D523" s="156" t="s">
        <v>1124</v>
      </c>
      <c r="E523" s="156" t="s">
        <v>486</v>
      </c>
      <c r="F523" s="155" t="s">
        <v>227</v>
      </c>
      <c r="G523" s="155" t="s">
        <v>65</v>
      </c>
      <c r="H523" s="157">
        <v>1</v>
      </c>
      <c r="I523" s="155">
        <v>305.26599999999996</v>
      </c>
      <c r="J523" s="155" t="s">
        <v>460</v>
      </c>
      <c r="K523" s="155" t="s">
        <v>516</v>
      </c>
      <c r="L523" s="155" t="s">
        <v>628</v>
      </c>
      <c r="M523" s="155" t="s">
        <v>23</v>
      </c>
    </row>
    <row r="524" spans="1:13" ht="38.25" x14ac:dyDescent="0.25">
      <c r="A524" s="21">
        <f t="shared" si="13"/>
        <v>496</v>
      </c>
      <c r="B524" s="89" t="s">
        <v>340</v>
      </c>
      <c r="C524" s="155" t="s">
        <v>1123</v>
      </c>
      <c r="D524" s="156" t="s">
        <v>1125</v>
      </c>
      <c r="E524" s="156" t="s">
        <v>486</v>
      </c>
      <c r="F524" s="155" t="s">
        <v>221</v>
      </c>
      <c r="G524" s="155" t="s">
        <v>65</v>
      </c>
      <c r="H524" s="157">
        <v>1</v>
      </c>
      <c r="I524" s="155">
        <v>415.00599999999997</v>
      </c>
      <c r="J524" s="155" t="s">
        <v>460</v>
      </c>
      <c r="K524" s="155" t="s">
        <v>516</v>
      </c>
      <c r="L524" s="155" t="s">
        <v>628</v>
      </c>
      <c r="M524" s="155" t="s">
        <v>1126</v>
      </c>
    </row>
    <row r="525" spans="1:13" ht="25.5" x14ac:dyDescent="0.25">
      <c r="A525" s="21">
        <f t="shared" si="13"/>
        <v>497</v>
      </c>
      <c r="B525" s="89" t="s">
        <v>248</v>
      </c>
      <c r="C525" s="155" t="s">
        <v>248</v>
      </c>
      <c r="D525" s="156" t="s">
        <v>1127</v>
      </c>
      <c r="E525" s="156" t="s">
        <v>247</v>
      </c>
      <c r="F525" s="155" t="s">
        <v>240</v>
      </c>
      <c r="G525" s="155" t="s">
        <v>65</v>
      </c>
      <c r="H525" s="157">
        <v>70</v>
      </c>
      <c r="I525" s="168">
        <v>356</v>
      </c>
      <c r="J525" s="155" t="s">
        <v>223</v>
      </c>
      <c r="K525" s="155" t="s">
        <v>223</v>
      </c>
      <c r="L525" s="155" t="s">
        <v>223</v>
      </c>
      <c r="M525" s="155" t="s">
        <v>33</v>
      </c>
    </row>
    <row r="526" spans="1:13" ht="25.5" x14ac:dyDescent="0.25">
      <c r="A526" s="21">
        <f t="shared" si="13"/>
        <v>498</v>
      </c>
      <c r="B526" s="89" t="s">
        <v>248</v>
      </c>
      <c r="C526" s="155" t="s">
        <v>248</v>
      </c>
      <c r="D526" s="156" t="s">
        <v>249</v>
      </c>
      <c r="E526" s="156" t="s">
        <v>247</v>
      </c>
      <c r="F526" s="155" t="s">
        <v>240</v>
      </c>
      <c r="G526" s="155" t="s">
        <v>250</v>
      </c>
      <c r="H526" s="157">
        <v>100</v>
      </c>
      <c r="I526" s="155">
        <v>152.60220000000001</v>
      </c>
      <c r="J526" s="155" t="s">
        <v>223</v>
      </c>
      <c r="K526" s="155" t="s">
        <v>223</v>
      </c>
      <c r="L526" s="155" t="s">
        <v>223</v>
      </c>
      <c r="M526" s="155" t="s">
        <v>33</v>
      </c>
    </row>
    <row r="527" spans="1:13" ht="38.25" x14ac:dyDescent="0.25">
      <c r="A527" s="21">
        <f t="shared" si="13"/>
        <v>499</v>
      </c>
      <c r="B527" s="33" t="s">
        <v>1128</v>
      </c>
      <c r="C527" s="24" t="s">
        <v>1128</v>
      </c>
      <c r="D527" s="29" t="s">
        <v>1129</v>
      </c>
      <c r="E527" s="29" t="s">
        <v>1130</v>
      </c>
      <c r="F527" s="24" t="s">
        <v>1044</v>
      </c>
      <c r="G527" s="24" t="s">
        <v>19</v>
      </c>
      <c r="H527" s="74">
        <v>1</v>
      </c>
      <c r="I527" s="139">
        <v>3277.8449999999998</v>
      </c>
      <c r="J527" s="24" t="s">
        <v>1131</v>
      </c>
      <c r="K527" s="24" t="s">
        <v>223</v>
      </c>
      <c r="L527" s="24" t="s">
        <v>1131</v>
      </c>
      <c r="M527" s="24" t="s">
        <v>33</v>
      </c>
    </row>
    <row r="528" spans="1:13" ht="38.25" x14ac:dyDescent="0.25">
      <c r="A528" s="21">
        <f t="shared" si="13"/>
        <v>500</v>
      </c>
      <c r="B528" s="33" t="s">
        <v>1132</v>
      </c>
      <c r="C528" s="24" t="s">
        <v>1132</v>
      </c>
      <c r="D528" s="29" t="s">
        <v>1133</v>
      </c>
      <c r="E528" s="29" t="s">
        <v>220</v>
      </c>
      <c r="F528" s="24" t="s">
        <v>161</v>
      </c>
      <c r="G528" s="24" t="s">
        <v>65</v>
      </c>
      <c r="H528" s="74">
        <v>1</v>
      </c>
      <c r="I528" s="75">
        <v>1555</v>
      </c>
      <c r="J528" s="24" t="s">
        <v>223</v>
      </c>
      <c r="K528" s="24" t="s">
        <v>223</v>
      </c>
      <c r="L528" s="24" t="s">
        <v>508</v>
      </c>
      <c r="M528" s="24" t="s">
        <v>33</v>
      </c>
    </row>
    <row r="529" spans="1:13" ht="51" x14ac:dyDescent="0.25">
      <c r="A529" s="21">
        <f t="shared" si="13"/>
        <v>501</v>
      </c>
      <c r="B529" s="33" t="s">
        <v>868</v>
      </c>
      <c r="C529" s="24" t="s">
        <v>772</v>
      </c>
      <c r="D529" s="29" t="s">
        <v>1134</v>
      </c>
      <c r="E529" s="29" t="s">
        <v>823</v>
      </c>
      <c r="F529" s="24" t="s">
        <v>534</v>
      </c>
      <c r="G529" s="24" t="s">
        <v>19</v>
      </c>
      <c r="H529" s="74">
        <v>1</v>
      </c>
      <c r="I529" s="169">
        <v>3995.3715099999999</v>
      </c>
      <c r="J529" s="24" t="s">
        <v>388</v>
      </c>
      <c r="K529" s="24" t="s">
        <v>565</v>
      </c>
      <c r="L529" s="24" t="s">
        <v>559</v>
      </c>
      <c r="M529" s="24" t="s">
        <v>23</v>
      </c>
    </row>
    <row r="530" spans="1:13" ht="51" x14ac:dyDescent="0.25">
      <c r="A530" s="19">
        <f t="shared" si="13"/>
        <v>502</v>
      </c>
      <c r="B530" s="33" t="s">
        <v>671</v>
      </c>
      <c r="C530" s="24" t="s">
        <v>623</v>
      </c>
      <c r="D530" s="29" t="s">
        <v>1135</v>
      </c>
      <c r="E530" s="29" t="s">
        <v>644</v>
      </c>
      <c r="F530" s="24" t="s">
        <v>599</v>
      </c>
      <c r="G530" s="24" t="s">
        <v>19</v>
      </c>
      <c r="H530" s="74">
        <v>1</v>
      </c>
      <c r="I530" s="88">
        <v>390</v>
      </c>
      <c r="J530" s="24" t="s">
        <v>388</v>
      </c>
      <c r="K530" s="24" t="s">
        <v>554</v>
      </c>
      <c r="L530" s="24" t="s">
        <v>567</v>
      </c>
      <c r="M530" s="24" t="s">
        <v>54</v>
      </c>
    </row>
    <row r="531" spans="1:13" ht="25.5" x14ac:dyDescent="0.25">
      <c r="A531" s="23">
        <v>503</v>
      </c>
      <c r="B531" s="33" t="s">
        <v>1136</v>
      </c>
      <c r="C531" s="24" t="s">
        <v>1137</v>
      </c>
      <c r="D531" s="29" t="s">
        <v>1138</v>
      </c>
      <c r="E531" s="29" t="s">
        <v>1139</v>
      </c>
      <c r="F531" s="24" t="s">
        <v>92</v>
      </c>
      <c r="G531" s="24" t="s">
        <v>1140</v>
      </c>
      <c r="H531" s="74" t="s">
        <v>578</v>
      </c>
      <c r="I531" s="88">
        <v>154.5</v>
      </c>
      <c r="J531" s="24" t="s">
        <v>544</v>
      </c>
      <c r="K531" s="24" t="s">
        <v>1141</v>
      </c>
      <c r="L531" s="24" t="s">
        <v>516</v>
      </c>
      <c r="M531" s="24" t="s">
        <v>33</v>
      </c>
    </row>
    <row r="532" spans="1:13" ht="38.25" x14ac:dyDescent="0.25">
      <c r="A532" s="24">
        <f t="shared" ref="A532:A595" si="14">A531+1</f>
        <v>504</v>
      </c>
      <c r="B532" s="33" t="s">
        <v>248</v>
      </c>
      <c r="C532" s="24" t="s">
        <v>248</v>
      </c>
      <c r="D532" s="29" t="s">
        <v>1142</v>
      </c>
      <c r="E532" s="29" t="s">
        <v>1143</v>
      </c>
      <c r="F532" s="24" t="s">
        <v>1121</v>
      </c>
      <c r="G532" s="24" t="s">
        <v>250</v>
      </c>
      <c r="H532" s="74">
        <v>6860</v>
      </c>
      <c r="I532" s="75">
        <v>929</v>
      </c>
      <c r="J532" s="24" t="s">
        <v>508</v>
      </c>
      <c r="K532" s="24" t="s">
        <v>508</v>
      </c>
      <c r="L532" s="24" t="s">
        <v>508</v>
      </c>
      <c r="M532" s="24" t="s">
        <v>23</v>
      </c>
    </row>
    <row r="533" spans="1:13" ht="51" x14ac:dyDescent="0.25">
      <c r="A533" s="24">
        <f t="shared" si="14"/>
        <v>505</v>
      </c>
      <c r="B533" s="33" t="s">
        <v>1144</v>
      </c>
      <c r="C533" s="24" t="s">
        <v>1145</v>
      </c>
      <c r="D533" s="29" t="s">
        <v>1146</v>
      </c>
      <c r="E533" s="29" t="s">
        <v>450</v>
      </c>
      <c r="F533" s="24" t="s">
        <v>458</v>
      </c>
      <c r="G533" s="24" t="s">
        <v>435</v>
      </c>
      <c r="H533" s="74">
        <v>2.8</v>
      </c>
      <c r="I533" s="88">
        <v>504</v>
      </c>
      <c r="J533" s="24" t="s">
        <v>388</v>
      </c>
      <c r="K533" s="24" t="s">
        <v>508</v>
      </c>
      <c r="L533" s="24" t="s">
        <v>544</v>
      </c>
      <c r="M533" s="24" t="s">
        <v>23</v>
      </c>
    </row>
    <row r="534" spans="1:13" ht="76.5" x14ac:dyDescent="0.25">
      <c r="A534" s="24">
        <f t="shared" si="14"/>
        <v>506</v>
      </c>
      <c r="B534" s="33" t="s">
        <v>49</v>
      </c>
      <c r="C534" s="24" t="s">
        <v>623</v>
      </c>
      <c r="D534" s="29" t="s">
        <v>1147</v>
      </c>
      <c r="E534" s="29" t="s">
        <v>689</v>
      </c>
      <c r="F534" s="24" t="s">
        <v>534</v>
      </c>
      <c r="G534" s="24" t="s">
        <v>19</v>
      </c>
      <c r="H534" s="74">
        <v>1</v>
      </c>
      <c r="I534" s="88">
        <v>254.1</v>
      </c>
      <c r="J534" s="24" t="s">
        <v>388</v>
      </c>
      <c r="K534" s="24" t="s">
        <v>508</v>
      </c>
      <c r="L534" s="24" t="s">
        <v>509</v>
      </c>
      <c r="M534" s="24" t="s">
        <v>54</v>
      </c>
    </row>
    <row r="535" spans="1:13" ht="51" x14ac:dyDescent="0.25">
      <c r="A535" s="24">
        <f t="shared" si="14"/>
        <v>507</v>
      </c>
      <c r="B535" s="33" t="s">
        <v>868</v>
      </c>
      <c r="C535" s="24" t="s">
        <v>772</v>
      </c>
      <c r="D535" s="29" t="s">
        <v>1148</v>
      </c>
      <c r="E535" s="29" t="s">
        <v>689</v>
      </c>
      <c r="F535" s="24" t="s">
        <v>534</v>
      </c>
      <c r="G535" s="24" t="s">
        <v>19</v>
      </c>
      <c r="H535" s="74">
        <v>1</v>
      </c>
      <c r="I535" s="24">
        <v>114.85744</v>
      </c>
      <c r="J535" s="24" t="s">
        <v>388</v>
      </c>
      <c r="K535" s="24" t="s">
        <v>508</v>
      </c>
      <c r="L535" s="24" t="s">
        <v>554</v>
      </c>
      <c r="M535" s="24" t="s">
        <v>54</v>
      </c>
    </row>
    <row r="536" spans="1:13" ht="51" x14ac:dyDescent="0.25">
      <c r="A536" s="24">
        <f t="shared" si="14"/>
        <v>508</v>
      </c>
      <c r="B536" s="33" t="s">
        <v>49</v>
      </c>
      <c r="C536" s="24" t="s">
        <v>623</v>
      </c>
      <c r="D536" s="29" t="s">
        <v>1149</v>
      </c>
      <c r="E536" s="29" t="s">
        <v>689</v>
      </c>
      <c r="F536" s="24" t="s">
        <v>534</v>
      </c>
      <c r="G536" s="24" t="s">
        <v>19</v>
      </c>
      <c r="H536" s="74">
        <v>1</v>
      </c>
      <c r="I536" s="24">
        <v>35.4</v>
      </c>
      <c r="J536" s="24" t="s">
        <v>388</v>
      </c>
      <c r="K536" s="24" t="s">
        <v>508</v>
      </c>
      <c r="L536" s="24" t="s">
        <v>554</v>
      </c>
      <c r="M536" s="24" t="s">
        <v>635</v>
      </c>
    </row>
    <row r="537" spans="1:13" ht="51" x14ac:dyDescent="0.25">
      <c r="A537" s="24">
        <f t="shared" si="14"/>
        <v>509</v>
      </c>
      <c r="B537" s="33" t="s">
        <v>49</v>
      </c>
      <c r="C537" s="24" t="s">
        <v>623</v>
      </c>
      <c r="D537" s="29" t="s">
        <v>1150</v>
      </c>
      <c r="E537" s="29" t="s">
        <v>689</v>
      </c>
      <c r="F537" s="24" t="s">
        <v>534</v>
      </c>
      <c r="G537" s="24" t="s">
        <v>19</v>
      </c>
      <c r="H537" s="74">
        <v>1</v>
      </c>
      <c r="I537" s="24">
        <v>25.96</v>
      </c>
      <c r="J537" s="24" t="s">
        <v>388</v>
      </c>
      <c r="K537" s="24" t="s">
        <v>508</v>
      </c>
      <c r="L537" s="24" t="s">
        <v>554</v>
      </c>
      <c r="M537" s="24" t="s">
        <v>635</v>
      </c>
    </row>
    <row r="538" spans="1:13" ht="102" x14ac:dyDescent="0.25">
      <c r="A538" s="24">
        <f t="shared" si="14"/>
        <v>510</v>
      </c>
      <c r="B538" s="33" t="s">
        <v>49</v>
      </c>
      <c r="C538" s="24" t="s">
        <v>623</v>
      </c>
      <c r="D538" s="29" t="s">
        <v>1151</v>
      </c>
      <c r="E538" s="29" t="s">
        <v>689</v>
      </c>
      <c r="F538" s="24" t="s">
        <v>534</v>
      </c>
      <c r="G538" s="24" t="s">
        <v>19</v>
      </c>
      <c r="H538" s="74">
        <v>1</v>
      </c>
      <c r="I538" s="24">
        <v>70.8</v>
      </c>
      <c r="J538" s="24" t="s">
        <v>1152</v>
      </c>
      <c r="K538" s="33" t="s">
        <v>1153</v>
      </c>
      <c r="L538" s="24" t="s">
        <v>1154</v>
      </c>
      <c r="M538" s="24" t="s">
        <v>635</v>
      </c>
    </row>
    <row r="539" spans="1:13" ht="25.5" x14ac:dyDescent="0.25">
      <c r="A539" s="24">
        <f t="shared" si="14"/>
        <v>511</v>
      </c>
      <c r="B539" s="33" t="s">
        <v>61</v>
      </c>
      <c r="C539" s="24" t="s">
        <v>61</v>
      </c>
      <c r="D539" s="29" t="s">
        <v>1155</v>
      </c>
      <c r="E539" s="29" t="s">
        <v>63</v>
      </c>
      <c r="F539" s="24" t="s">
        <v>64</v>
      </c>
      <c r="G539" s="24" t="s">
        <v>955</v>
      </c>
      <c r="H539" s="74">
        <v>2</v>
      </c>
      <c r="I539" s="139">
        <v>17693.691999999999</v>
      </c>
      <c r="J539" s="24" t="s">
        <v>655</v>
      </c>
      <c r="K539" s="24" t="s">
        <v>541</v>
      </c>
      <c r="L539" s="24" t="s">
        <v>68</v>
      </c>
      <c r="M539" s="24" t="s">
        <v>23</v>
      </c>
    </row>
    <row r="540" spans="1:13" ht="51" x14ac:dyDescent="0.25">
      <c r="A540" s="24">
        <f t="shared" si="14"/>
        <v>512</v>
      </c>
      <c r="B540" s="33" t="s">
        <v>49</v>
      </c>
      <c r="C540" s="24" t="s">
        <v>623</v>
      </c>
      <c r="D540" s="29" t="s">
        <v>1156</v>
      </c>
      <c r="E540" s="29" t="s">
        <v>220</v>
      </c>
      <c r="F540" s="24" t="s">
        <v>489</v>
      </c>
      <c r="G540" s="24" t="s">
        <v>19</v>
      </c>
      <c r="H540" s="74">
        <v>1</v>
      </c>
      <c r="I540" s="24">
        <v>96.76</v>
      </c>
      <c r="J540" s="24" t="s">
        <v>388</v>
      </c>
      <c r="K540" s="24" t="s">
        <v>508</v>
      </c>
      <c r="L540" s="24" t="s">
        <v>544</v>
      </c>
      <c r="M540" s="24" t="s">
        <v>635</v>
      </c>
    </row>
    <row r="541" spans="1:13" ht="89.25" x14ac:dyDescent="0.25">
      <c r="A541" s="24">
        <f t="shared" si="14"/>
        <v>513</v>
      </c>
      <c r="B541" s="33" t="s">
        <v>49</v>
      </c>
      <c r="C541" s="24" t="s">
        <v>623</v>
      </c>
      <c r="D541" s="29" t="s">
        <v>1157</v>
      </c>
      <c r="E541" s="29" t="s">
        <v>689</v>
      </c>
      <c r="F541" s="24" t="s">
        <v>534</v>
      </c>
      <c r="G541" s="24" t="s">
        <v>19</v>
      </c>
      <c r="H541" s="74">
        <v>1</v>
      </c>
      <c r="I541" s="24">
        <v>69.384</v>
      </c>
      <c r="J541" s="24" t="s">
        <v>388</v>
      </c>
      <c r="K541" s="24" t="s">
        <v>508</v>
      </c>
      <c r="L541" s="24" t="s">
        <v>509</v>
      </c>
      <c r="M541" s="24" t="s">
        <v>635</v>
      </c>
    </row>
    <row r="542" spans="1:13" ht="63.75" x14ac:dyDescent="0.25">
      <c r="A542" s="24">
        <f t="shared" si="14"/>
        <v>514</v>
      </c>
      <c r="B542" s="33" t="s">
        <v>618</v>
      </c>
      <c r="C542" s="24" t="s">
        <v>618</v>
      </c>
      <c r="D542" s="29" t="s">
        <v>1158</v>
      </c>
      <c r="E542" s="29" t="s">
        <v>232</v>
      </c>
      <c r="F542" s="24" t="s">
        <v>534</v>
      </c>
      <c r="G542" s="24" t="s">
        <v>19</v>
      </c>
      <c r="H542" s="74">
        <v>1</v>
      </c>
      <c r="I542" s="139">
        <v>1805.7539999999999</v>
      </c>
      <c r="J542" s="24" t="s">
        <v>388</v>
      </c>
      <c r="K542" s="24" t="s">
        <v>508</v>
      </c>
      <c r="L542" s="24" t="s">
        <v>554</v>
      </c>
      <c r="M542" s="24" t="s">
        <v>54</v>
      </c>
    </row>
    <row r="543" spans="1:13" ht="332.25" x14ac:dyDescent="0.25">
      <c r="A543" s="25">
        <f t="shared" si="14"/>
        <v>515</v>
      </c>
      <c r="B543" s="159" t="s">
        <v>531</v>
      </c>
      <c r="C543" s="25" t="s">
        <v>532</v>
      </c>
      <c r="D543" s="160" t="s">
        <v>1159</v>
      </c>
      <c r="E543" s="161" t="s">
        <v>823</v>
      </c>
      <c r="F543" s="25" t="s">
        <v>534</v>
      </c>
      <c r="G543" s="25" t="s">
        <v>535</v>
      </c>
      <c r="H543" s="162" t="s">
        <v>762</v>
      </c>
      <c r="I543" s="163">
        <v>6242</v>
      </c>
      <c r="J543" s="25" t="s">
        <v>1160</v>
      </c>
      <c r="K543" s="25" t="s">
        <v>508</v>
      </c>
      <c r="L543" s="25" t="s">
        <v>1161</v>
      </c>
      <c r="M543" s="25" t="s">
        <v>54</v>
      </c>
    </row>
    <row r="544" spans="1:13" ht="102" x14ac:dyDescent="0.25">
      <c r="A544" s="25"/>
      <c r="B544" s="159"/>
      <c r="C544" s="25"/>
      <c r="D544" s="164" t="s">
        <v>1162</v>
      </c>
      <c r="E544" s="161"/>
      <c r="F544" s="25"/>
      <c r="G544" s="25"/>
      <c r="H544" s="162"/>
      <c r="I544" s="163"/>
      <c r="J544" s="25"/>
      <c r="K544" s="25"/>
      <c r="L544" s="25"/>
      <c r="M544" s="25"/>
    </row>
    <row r="545" spans="1:13" ht="114.75" x14ac:dyDescent="0.25">
      <c r="A545" s="24">
        <f>A543+1</f>
        <v>516</v>
      </c>
      <c r="B545" s="33" t="s">
        <v>531</v>
      </c>
      <c r="C545" s="24" t="s">
        <v>532</v>
      </c>
      <c r="D545" s="29" t="s">
        <v>1163</v>
      </c>
      <c r="E545" s="29" t="s">
        <v>232</v>
      </c>
      <c r="F545" s="24" t="s">
        <v>534</v>
      </c>
      <c r="G545" s="24" t="s">
        <v>535</v>
      </c>
      <c r="H545" s="74" t="s">
        <v>578</v>
      </c>
      <c r="I545" s="88">
        <v>439</v>
      </c>
      <c r="J545" s="24" t="s">
        <v>388</v>
      </c>
      <c r="K545" s="24" t="s">
        <v>508</v>
      </c>
      <c r="L545" s="24" t="s">
        <v>1104</v>
      </c>
      <c r="M545" s="24" t="s">
        <v>54</v>
      </c>
    </row>
    <row r="546" spans="1:13" ht="51" x14ac:dyDescent="0.25">
      <c r="A546" s="24">
        <f t="shared" si="14"/>
        <v>517</v>
      </c>
      <c r="B546" s="33" t="s">
        <v>868</v>
      </c>
      <c r="C546" s="24" t="s">
        <v>772</v>
      </c>
      <c r="D546" s="29" t="s">
        <v>1164</v>
      </c>
      <c r="E546" s="29" t="s">
        <v>232</v>
      </c>
      <c r="F546" s="24" t="s">
        <v>534</v>
      </c>
      <c r="G546" s="24" t="s">
        <v>19</v>
      </c>
      <c r="H546" s="74">
        <v>1</v>
      </c>
      <c r="I546" s="24">
        <v>409.97919999999999</v>
      </c>
      <c r="J546" s="24" t="s">
        <v>388</v>
      </c>
      <c r="K546" s="24" t="s">
        <v>508</v>
      </c>
      <c r="L546" s="24" t="s">
        <v>554</v>
      </c>
      <c r="M546" s="24" t="s">
        <v>54</v>
      </c>
    </row>
    <row r="547" spans="1:13" ht="51" x14ac:dyDescent="0.25">
      <c r="A547" s="24">
        <f t="shared" si="14"/>
        <v>518</v>
      </c>
      <c r="B547" s="33" t="s">
        <v>531</v>
      </c>
      <c r="C547" s="24" t="s">
        <v>532</v>
      </c>
      <c r="D547" s="29" t="s">
        <v>1165</v>
      </c>
      <c r="E547" s="29" t="s">
        <v>220</v>
      </c>
      <c r="F547" s="24" t="s">
        <v>599</v>
      </c>
      <c r="G547" s="24" t="s">
        <v>535</v>
      </c>
      <c r="H547" s="74" t="s">
        <v>578</v>
      </c>
      <c r="I547" s="24">
        <v>327.94560000000001</v>
      </c>
      <c r="J547" s="24" t="s">
        <v>388</v>
      </c>
      <c r="K547" s="24" t="s">
        <v>541</v>
      </c>
      <c r="L547" s="24" t="s">
        <v>545</v>
      </c>
      <c r="M547" s="24" t="s">
        <v>54</v>
      </c>
    </row>
    <row r="548" spans="1:13" ht="51" x14ac:dyDescent="0.25">
      <c r="A548" s="24">
        <f t="shared" si="14"/>
        <v>519</v>
      </c>
      <c r="B548" s="33" t="s">
        <v>49</v>
      </c>
      <c r="C548" s="24" t="s">
        <v>623</v>
      </c>
      <c r="D548" s="29" t="s">
        <v>1166</v>
      </c>
      <c r="E548" s="29" t="s">
        <v>1167</v>
      </c>
      <c r="F548" s="24" t="s">
        <v>599</v>
      </c>
      <c r="G548" s="24" t="s">
        <v>19</v>
      </c>
      <c r="H548" s="74">
        <v>1</v>
      </c>
      <c r="I548" s="170">
        <v>50</v>
      </c>
      <c r="J548" s="24" t="s">
        <v>388</v>
      </c>
      <c r="K548" s="24" t="s">
        <v>508</v>
      </c>
      <c r="L548" s="24" t="s">
        <v>541</v>
      </c>
      <c r="M548" s="24" t="s">
        <v>635</v>
      </c>
    </row>
    <row r="549" spans="1:13" ht="76.5" x14ac:dyDescent="0.25">
      <c r="A549" s="24">
        <f t="shared" si="14"/>
        <v>520</v>
      </c>
      <c r="B549" s="33" t="s">
        <v>69</v>
      </c>
      <c r="C549" s="24" t="s">
        <v>70</v>
      </c>
      <c r="D549" s="29" t="s">
        <v>1168</v>
      </c>
      <c r="E549" s="29" t="s">
        <v>1169</v>
      </c>
      <c r="F549" s="24" t="s">
        <v>73</v>
      </c>
      <c r="G549" s="24" t="s">
        <v>74</v>
      </c>
      <c r="H549" s="74">
        <v>700</v>
      </c>
      <c r="I549" s="171">
        <v>163598.63010000001</v>
      </c>
      <c r="J549" s="24" t="s">
        <v>1170</v>
      </c>
      <c r="K549" s="24" t="s">
        <v>1153</v>
      </c>
      <c r="L549" s="24" t="s">
        <v>1171</v>
      </c>
      <c r="M549" s="24" t="s">
        <v>497</v>
      </c>
    </row>
    <row r="550" spans="1:13" ht="51" x14ac:dyDescent="0.25">
      <c r="A550" s="24">
        <f t="shared" si="14"/>
        <v>521</v>
      </c>
      <c r="B550" s="33" t="s">
        <v>186</v>
      </c>
      <c r="C550" s="24" t="s">
        <v>186</v>
      </c>
      <c r="D550" s="29" t="s">
        <v>1172</v>
      </c>
      <c r="E550" s="29" t="s">
        <v>1173</v>
      </c>
      <c r="F550" s="24" t="s">
        <v>1174</v>
      </c>
      <c r="G550" s="24" t="s">
        <v>19</v>
      </c>
      <c r="H550" s="74">
        <v>234</v>
      </c>
      <c r="I550" s="75">
        <v>1340.68</v>
      </c>
      <c r="J550" s="24" t="s">
        <v>1175</v>
      </c>
      <c r="K550" s="24" t="s">
        <v>1176</v>
      </c>
      <c r="L550" s="24" t="s">
        <v>313</v>
      </c>
      <c r="M550" s="24" t="s">
        <v>23</v>
      </c>
    </row>
    <row r="551" spans="1:13" ht="25.5" x14ac:dyDescent="0.25">
      <c r="A551" s="24">
        <f t="shared" si="14"/>
        <v>522</v>
      </c>
      <c r="B551" s="33" t="s">
        <v>248</v>
      </c>
      <c r="C551" s="24" t="s">
        <v>248</v>
      </c>
      <c r="D551" s="29" t="s">
        <v>1142</v>
      </c>
      <c r="E551" s="29" t="s">
        <v>220</v>
      </c>
      <c r="F551" s="24" t="s">
        <v>240</v>
      </c>
      <c r="G551" s="24" t="s">
        <v>250</v>
      </c>
      <c r="H551" s="74">
        <v>7530</v>
      </c>
      <c r="I551" s="75">
        <v>625</v>
      </c>
      <c r="J551" s="24" t="s">
        <v>541</v>
      </c>
      <c r="K551" s="24" t="s">
        <v>544</v>
      </c>
      <c r="L551" s="24" t="s">
        <v>541</v>
      </c>
      <c r="M551" s="24" t="s">
        <v>23</v>
      </c>
    </row>
    <row r="552" spans="1:13" ht="63.75" x14ac:dyDescent="0.25">
      <c r="A552" s="24">
        <f t="shared" si="14"/>
        <v>523</v>
      </c>
      <c r="B552" s="33" t="s">
        <v>49</v>
      </c>
      <c r="C552" s="24" t="s">
        <v>623</v>
      </c>
      <c r="D552" s="29" t="s">
        <v>1177</v>
      </c>
      <c r="E552" s="29" t="s">
        <v>823</v>
      </c>
      <c r="F552" s="24" t="s">
        <v>534</v>
      </c>
      <c r="G552" s="24" t="s">
        <v>19</v>
      </c>
      <c r="H552" s="74">
        <v>1</v>
      </c>
      <c r="I552" s="24">
        <v>150.214</v>
      </c>
      <c r="J552" s="24" t="s">
        <v>388</v>
      </c>
      <c r="K552" s="24" t="s">
        <v>544</v>
      </c>
      <c r="L552" s="24" t="s">
        <v>545</v>
      </c>
      <c r="M552" s="24" t="s">
        <v>54</v>
      </c>
    </row>
    <row r="553" spans="1:13" ht="51" x14ac:dyDescent="0.25">
      <c r="A553" s="23">
        <f t="shared" si="14"/>
        <v>524</v>
      </c>
      <c r="B553" s="90" t="s">
        <v>340</v>
      </c>
      <c r="C553" s="68" t="s">
        <v>340</v>
      </c>
      <c r="D553" s="29" t="s">
        <v>1178</v>
      </c>
      <c r="E553" s="29" t="s">
        <v>1179</v>
      </c>
      <c r="F553" s="24" t="s">
        <v>131</v>
      </c>
      <c r="G553" s="24" t="s">
        <v>82</v>
      </c>
      <c r="H553" s="74" t="s">
        <v>82</v>
      </c>
      <c r="I553" s="88">
        <v>97</v>
      </c>
      <c r="J553" s="24" t="s">
        <v>567</v>
      </c>
      <c r="K553" s="24" t="s">
        <v>541</v>
      </c>
      <c r="L553" s="24" t="s">
        <v>541</v>
      </c>
      <c r="M553" s="24" t="s">
        <v>635</v>
      </c>
    </row>
    <row r="554" spans="1:13" ht="51" x14ac:dyDescent="0.25">
      <c r="A554" s="24">
        <f t="shared" si="14"/>
        <v>525</v>
      </c>
      <c r="B554" s="33" t="s">
        <v>44</v>
      </c>
      <c r="C554" s="24" t="s">
        <v>44</v>
      </c>
      <c r="D554" s="29" t="s">
        <v>1180</v>
      </c>
      <c r="E554" s="29" t="s">
        <v>17</v>
      </c>
      <c r="F554" s="24" t="s">
        <v>458</v>
      </c>
      <c r="G554" s="24" t="s">
        <v>19</v>
      </c>
      <c r="H554" s="74">
        <v>1</v>
      </c>
      <c r="I554" s="88">
        <v>80</v>
      </c>
      <c r="J554" s="24" t="s">
        <v>460</v>
      </c>
      <c r="K554" s="24" t="s">
        <v>544</v>
      </c>
      <c r="L554" s="24" t="s">
        <v>545</v>
      </c>
      <c r="M554" s="24" t="s">
        <v>153</v>
      </c>
    </row>
    <row r="555" spans="1:13" ht="51" x14ac:dyDescent="0.25">
      <c r="A555" s="24">
        <f t="shared" si="14"/>
        <v>526</v>
      </c>
      <c r="B555" s="33" t="s">
        <v>1181</v>
      </c>
      <c r="C555" s="24" t="s">
        <v>1181</v>
      </c>
      <c r="D555" s="29" t="s">
        <v>1182</v>
      </c>
      <c r="E555" s="29" t="s">
        <v>17</v>
      </c>
      <c r="F555" s="24" t="s">
        <v>1183</v>
      </c>
      <c r="G555" s="24" t="s">
        <v>19</v>
      </c>
      <c r="H555" s="74">
        <v>16</v>
      </c>
      <c r="I555" s="88">
        <v>650</v>
      </c>
      <c r="J555" s="24" t="s">
        <v>1184</v>
      </c>
      <c r="K555" s="24" t="s">
        <v>541</v>
      </c>
      <c r="L555" s="24" t="s">
        <v>1185</v>
      </c>
      <c r="M555" s="24" t="s">
        <v>23</v>
      </c>
    </row>
    <row r="556" spans="1:13" ht="89.25" x14ac:dyDescent="0.25">
      <c r="A556" s="24">
        <f t="shared" si="14"/>
        <v>527</v>
      </c>
      <c r="B556" s="33" t="s">
        <v>868</v>
      </c>
      <c r="C556" s="24" t="s">
        <v>772</v>
      </c>
      <c r="D556" s="29" t="s">
        <v>1186</v>
      </c>
      <c r="E556" s="29" t="s">
        <v>1095</v>
      </c>
      <c r="F556" s="24" t="s">
        <v>534</v>
      </c>
      <c r="G556" s="24" t="s">
        <v>19</v>
      </c>
      <c r="H556" s="74">
        <v>1</v>
      </c>
      <c r="I556" s="75">
        <v>2848.3559</v>
      </c>
      <c r="J556" s="24" t="s">
        <v>388</v>
      </c>
      <c r="K556" s="24" t="s">
        <v>544</v>
      </c>
      <c r="L556" s="24" t="s">
        <v>1104</v>
      </c>
      <c r="M556" s="24" t="s">
        <v>54</v>
      </c>
    </row>
    <row r="557" spans="1:13" ht="165.75" x14ac:dyDescent="0.25">
      <c r="A557" s="24">
        <f t="shared" si="14"/>
        <v>528</v>
      </c>
      <c r="B557" s="33" t="s">
        <v>49</v>
      </c>
      <c r="C557" s="24" t="s">
        <v>623</v>
      </c>
      <c r="D557" s="29" t="s">
        <v>1187</v>
      </c>
      <c r="E557" s="29" t="s">
        <v>823</v>
      </c>
      <c r="F557" s="24" t="s">
        <v>534</v>
      </c>
      <c r="G557" s="24" t="s">
        <v>19</v>
      </c>
      <c r="H557" s="74">
        <v>2</v>
      </c>
      <c r="I557" s="75">
        <v>1612</v>
      </c>
      <c r="J557" s="24" t="s">
        <v>388</v>
      </c>
      <c r="K557" s="24" t="s">
        <v>544</v>
      </c>
      <c r="L557" s="24" t="s">
        <v>655</v>
      </c>
      <c r="M557" s="24" t="s">
        <v>54</v>
      </c>
    </row>
    <row r="558" spans="1:13" ht="229.5" x14ac:dyDescent="0.25">
      <c r="A558" s="24">
        <f t="shared" si="14"/>
        <v>529</v>
      </c>
      <c r="B558" s="33" t="s">
        <v>531</v>
      </c>
      <c r="C558" s="24" t="s">
        <v>532</v>
      </c>
      <c r="D558" s="29" t="s">
        <v>1188</v>
      </c>
      <c r="E558" s="29" t="s">
        <v>823</v>
      </c>
      <c r="F558" s="24" t="s">
        <v>534</v>
      </c>
      <c r="G558" s="24" t="s">
        <v>535</v>
      </c>
      <c r="H558" s="74" t="s">
        <v>683</v>
      </c>
      <c r="I558" s="75">
        <v>4298.51361</v>
      </c>
      <c r="J558" s="24" t="s">
        <v>388</v>
      </c>
      <c r="K558" s="24" t="s">
        <v>544</v>
      </c>
      <c r="L558" s="24" t="s">
        <v>655</v>
      </c>
      <c r="M558" s="24" t="s">
        <v>54</v>
      </c>
    </row>
    <row r="559" spans="1:13" ht="409.5" x14ac:dyDescent="0.25">
      <c r="A559" s="24">
        <f t="shared" si="14"/>
        <v>530</v>
      </c>
      <c r="B559" s="33" t="s">
        <v>531</v>
      </c>
      <c r="C559" s="24" t="s">
        <v>532</v>
      </c>
      <c r="D559" s="29" t="s">
        <v>1189</v>
      </c>
      <c r="E559" s="29" t="s">
        <v>1060</v>
      </c>
      <c r="F559" s="24" t="s">
        <v>534</v>
      </c>
      <c r="G559" s="24" t="s">
        <v>535</v>
      </c>
      <c r="H559" s="74" t="s">
        <v>1190</v>
      </c>
      <c r="I559" s="75">
        <v>4816</v>
      </c>
      <c r="J559" s="24" t="s">
        <v>1191</v>
      </c>
      <c r="K559" s="24" t="s">
        <v>508</v>
      </c>
      <c r="L559" s="24" t="s">
        <v>1192</v>
      </c>
      <c r="M559" s="24" t="s">
        <v>54</v>
      </c>
    </row>
    <row r="560" spans="1:13" ht="178.5" x14ac:dyDescent="0.25">
      <c r="A560" s="24">
        <f t="shared" si="14"/>
        <v>531</v>
      </c>
      <c r="B560" s="33" t="s">
        <v>531</v>
      </c>
      <c r="C560" s="24" t="s">
        <v>532</v>
      </c>
      <c r="D560" s="29" t="s">
        <v>1193</v>
      </c>
      <c r="E560" s="29" t="s">
        <v>1060</v>
      </c>
      <c r="F560" s="24" t="s">
        <v>534</v>
      </c>
      <c r="G560" s="24" t="s">
        <v>535</v>
      </c>
      <c r="H560" s="74" t="s">
        <v>680</v>
      </c>
      <c r="I560" s="88">
        <v>965</v>
      </c>
      <c r="J560" s="24" t="s">
        <v>388</v>
      </c>
      <c r="K560" s="24" t="s">
        <v>544</v>
      </c>
      <c r="L560" s="24" t="s">
        <v>655</v>
      </c>
      <c r="M560" s="24" t="s">
        <v>54</v>
      </c>
    </row>
    <row r="561" spans="1:13" ht="331.5" x14ac:dyDescent="0.25">
      <c r="A561" s="24">
        <f t="shared" si="14"/>
        <v>532</v>
      </c>
      <c r="B561" s="33" t="s">
        <v>531</v>
      </c>
      <c r="C561" s="24" t="s">
        <v>532</v>
      </c>
      <c r="D561" s="29" t="s">
        <v>1194</v>
      </c>
      <c r="E561" s="29" t="s">
        <v>1060</v>
      </c>
      <c r="F561" s="24" t="s">
        <v>534</v>
      </c>
      <c r="G561" s="24" t="s">
        <v>535</v>
      </c>
      <c r="H561" s="74" t="s">
        <v>766</v>
      </c>
      <c r="I561" s="75">
        <v>6006</v>
      </c>
      <c r="J561" s="24" t="s">
        <v>388</v>
      </c>
      <c r="K561" s="24" t="s">
        <v>508</v>
      </c>
      <c r="L561" s="24" t="s">
        <v>1104</v>
      </c>
      <c r="M561" s="24" t="s">
        <v>54</v>
      </c>
    </row>
    <row r="562" spans="1:13" ht="153" x14ac:dyDescent="0.25">
      <c r="A562" s="24">
        <f t="shared" si="14"/>
        <v>533</v>
      </c>
      <c r="B562" s="33" t="s">
        <v>531</v>
      </c>
      <c r="C562" s="24" t="s">
        <v>532</v>
      </c>
      <c r="D562" s="29" t="s">
        <v>1195</v>
      </c>
      <c r="E562" s="29" t="s">
        <v>1060</v>
      </c>
      <c r="F562" s="24" t="s">
        <v>534</v>
      </c>
      <c r="G562" s="24" t="s">
        <v>535</v>
      </c>
      <c r="H562" s="74" t="s">
        <v>680</v>
      </c>
      <c r="I562" s="88">
        <v>626</v>
      </c>
      <c r="J562" s="24" t="s">
        <v>388</v>
      </c>
      <c r="K562" s="24" t="s">
        <v>508</v>
      </c>
      <c r="L562" s="24" t="s">
        <v>655</v>
      </c>
      <c r="M562" s="24" t="s">
        <v>54</v>
      </c>
    </row>
    <row r="563" spans="1:13" ht="63.75" x14ac:dyDescent="0.25">
      <c r="A563" s="24">
        <f t="shared" si="14"/>
        <v>534</v>
      </c>
      <c r="B563" s="33" t="s">
        <v>531</v>
      </c>
      <c r="C563" s="24" t="s">
        <v>532</v>
      </c>
      <c r="D563" s="29" t="s">
        <v>1196</v>
      </c>
      <c r="E563" s="29" t="s">
        <v>1060</v>
      </c>
      <c r="F563" s="24" t="s">
        <v>534</v>
      </c>
      <c r="G563" s="24" t="s">
        <v>535</v>
      </c>
      <c r="H563" s="74" t="s">
        <v>578</v>
      </c>
      <c r="I563" s="88">
        <v>504</v>
      </c>
      <c r="J563" s="24" t="s">
        <v>388</v>
      </c>
      <c r="K563" s="24" t="s">
        <v>508</v>
      </c>
      <c r="L563" s="24" t="s">
        <v>545</v>
      </c>
      <c r="M563" s="24" t="s">
        <v>54</v>
      </c>
    </row>
    <row r="564" spans="1:13" ht="153" x14ac:dyDescent="0.25">
      <c r="A564" s="24">
        <f t="shared" si="14"/>
        <v>535</v>
      </c>
      <c r="B564" s="33" t="s">
        <v>531</v>
      </c>
      <c r="C564" s="24" t="s">
        <v>532</v>
      </c>
      <c r="D564" s="29" t="s">
        <v>1197</v>
      </c>
      <c r="E564" s="29" t="s">
        <v>1060</v>
      </c>
      <c r="F564" s="24" t="s">
        <v>534</v>
      </c>
      <c r="G564" s="24" t="s">
        <v>535</v>
      </c>
      <c r="H564" s="74" t="s">
        <v>753</v>
      </c>
      <c r="I564" s="75">
        <v>1421</v>
      </c>
      <c r="J564" s="24" t="s">
        <v>388</v>
      </c>
      <c r="K564" s="24" t="s">
        <v>544</v>
      </c>
      <c r="L564" s="24" t="s">
        <v>554</v>
      </c>
      <c r="M564" s="24" t="s">
        <v>54</v>
      </c>
    </row>
    <row r="565" spans="1:13" ht="38.25" x14ac:dyDescent="0.25">
      <c r="A565" s="24">
        <f t="shared" si="14"/>
        <v>536</v>
      </c>
      <c r="B565" s="33" t="s">
        <v>481</v>
      </c>
      <c r="C565" s="24" t="s">
        <v>481</v>
      </c>
      <c r="D565" s="34" t="s">
        <v>482</v>
      </c>
      <c r="E565" s="29" t="s">
        <v>1198</v>
      </c>
      <c r="F565" s="24" t="s">
        <v>458</v>
      </c>
      <c r="G565" s="24" t="s">
        <v>65</v>
      </c>
      <c r="H565" s="74">
        <v>4</v>
      </c>
      <c r="I565" s="75">
        <v>1280</v>
      </c>
      <c r="J565" s="24" t="s">
        <v>1199</v>
      </c>
      <c r="K565" s="24" t="s">
        <v>541</v>
      </c>
      <c r="L565" s="24" t="s">
        <v>565</v>
      </c>
      <c r="M565" s="24" t="s">
        <v>54</v>
      </c>
    </row>
    <row r="566" spans="1:13" ht="38.25" x14ac:dyDescent="0.25">
      <c r="A566" s="24">
        <f t="shared" si="14"/>
        <v>537</v>
      </c>
      <c r="B566" s="33" t="s">
        <v>1200</v>
      </c>
      <c r="C566" s="24" t="s">
        <v>1101</v>
      </c>
      <c r="D566" s="29" t="s">
        <v>1201</v>
      </c>
      <c r="E566" s="29" t="s">
        <v>63</v>
      </c>
      <c r="F566" s="24" t="s">
        <v>1202</v>
      </c>
      <c r="G566" s="24" t="s">
        <v>955</v>
      </c>
      <c r="H566" s="74">
        <v>1</v>
      </c>
      <c r="I566" s="88">
        <v>944</v>
      </c>
      <c r="J566" s="24" t="s">
        <v>541</v>
      </c>
      <c r="K566" s="24" t="s">
        <v>541</v>
      </c>
      <c r="L566" s="24" t="s">
        <v>1104</v>
      </c>
      <c r="M566" s="24" t="s">
        <v>784</v>
      </c>
    </row>
    <row r="567" spans="1:13" ht="76.5" x14ac:dyDescent="0.25">
      <c r="A567" s="24">
        <f t="shared" si="14"/>
        <v>538</v>
      </c>
      <c r="B567" s="33" t="s">
        <v>49</v>
      </c>
      <c r="C567" s="24" t="s">
        <v>623</v>
      </c>
      <c r="D567" s="29" t="s">
        <v>1203</v>
      </c>
      <c r="E567" s="29" t="s">
        <v>1060</v>
      </c>
      <c r="F567" s="24" t="s">
        <v>534</v>
      </c>
      <c r="G567" s="24" t="s">
        <v>1204</v>
      </c>
      <c r="H567" s="74">
        <v>1</v>
      </c>
      <c r="I567" s="24">
        <v>121.49186</v>
      </c>
      <c r="J567" s="24" t="s">
        <v>388</v>
      </c>
      <c r="K567" s="24" t="s">
        <v>541</v>
      </c>
      <c r="L567" s="24" t="s">
        <v>554</v>
      </c>
      <c r="M567" s="24" t="s">
        <v>54</v>
      </c>
    </row>
    <row r="568" spans="1:13" ht="153" x14ac:dyDescent="0.25">
      <c r="A568" s="24">
        <f t="shared" si="14"/>
        <v>539</v>
      </c>
      <c r="B568" s="33" t="s">
        <v>531</v>
      </c>
      <c r="C568" s="24" t="s">
        <v>532</v>
      </c>
      <c r="D568" s="29" t="s">
        <v>1205</v>
      </c>
      <c r="E568" s="29" t="s">
        <v>1060</v>
      </c>
      <c r="F568" s="24" t="s">
        <v>534</v>
      </c>
      <c r="G568" s="24" t="s">
        <v>535</v>
      </c>
      <c r="H568" s="74" t="s">
        <v>753</v>
      </c>
      <c r="I568" s="88">
        <v>332</v>
      </c>
      <c r="J568" s="24" t="s">
        <v>388</v>
      </c>
      <c r="K568" s="24" t="s">
        <v>541</v>
      </c>
      <c r="L568" s="24" t="s">
        <v>554</v>
      </c>
      <c r="M568" s="24" t="s">
        <v>54</v>
      </c>
    </row>
    <row r="569" spans="1:13" ht="165.75" x14ac:dyDescent="0.25">
      <c r="A569" s="24">
        <f t="shared" si="14"/>
        <v>540</v>
      </c>
      <c r="B569" s="33" t="s">
        <v>531</v>
      </c>
      <c r="C569" s="24" t="s">
        <v>532</v>
      </c>
      <c r="D569" s="29" t="s">
        <v>1206</v>
      </c>
      <c r="E569" s="29" t="s">
        <v>823</v>
      </c>
      <c r="F569" s="24" t="s">
        <v>534</v>
      </c>
      <c r="G569" s="24" t="s">
        <v>535</v>
      </c>
      <c r="H569" s="74" t="s">
        <v>718</v>
      </c>
      <c r="I569" s="75">
        <v>1702.3</v>
      </c>
      <c r="J569" s="24" t="s">
        <v>388</v>
      </c>
      <c r="K569" s="24" t="s">
        <v>541</v>
      </c>
      <c r="L569" s="24" t="s">
        <v>655</v>
      </c>
      <c r="M569" s="24" t="s">
        <v>54</v>
      </c>
    </row>
    <row r="570" spans="1:13" ht="63.75" x14ac:dyDescent="0.25">
      <c r="A570" s="24">
        <f t="shared" si="14"/>
        <v>541</v>
      </c>
      <c r="B570" s="33" t="s">
        <v>868</v>
      </c>
      <c r="C570" s="24" t="s">
        <v>772</v>
      </c>
      <c r="D570" s="29" t="s">
        <v>1207</v>
      </c>
      <c r="E570" s="29" t="s">
        <v>1095</v>
      </c>
      <c r="F570" s="24" t="s">
        <v>534</v>
      </c>
      <c r="G570" s="24" t="s">
        <v>19</v>
      </c>
      <c r="H570" s="74">
        <v>1</v>
      </c>
      <c r="I570" s="24">
        <v>71.67062</v>
      </c>
      <c r="J570" s="24" t="s">
        <v>388</v>
      </c>
      <c r="K570" s="24" t="s">
        <v>541</v>
      </c>
      <c r="L570" s="24" t="s">
        <v>1104</v>
      </c>
      <c r="M570" s="24" t="s">
        <v>635</v>
      </c>
    </row>
    <row r="571" spans="1:13" ht="242.25" x14ac:dyDescent="0.25">
      <c r="A571" s="24">
        <f t="shared" si="14"/>
        <v>542</v>
      </c>
      <c r="B571" s="33" t="s">
        <v>531</v>
      </c>
      <c r="C571" s="24" t="s">
        <v>532</v>
      </c>
      <c r="D571" s="29" t="s">
        <v>1208</v>
      </c>
      <c r="E571" s="29" t="s">
        <v>1060</v>
      </c>
      <c r="F571" s="24" t="s">
        <v>534</v>
      </c>
      <c r="G571" s="24" t="s">
        <v>535</v>
      </c>
      <c r="H571" s="74" t="s">
        <v>766</v>
      </c>
      <c r="I571" s="75">
        <v>6624</v>
      </c>
      <c r="J571" s="24" t="s">
        <v>388</v>
      </c>
      <c r="K571" s="24" t="s">
        <v>541</v>
      </c>
      <c r="L571" s="24" t="s">
        <v>655</v>
      </c>
      <c r="M571" s="24" t="s">
        <v>54</v>
      </c>
    </row>
    <row r="572" spans="1:13" ht="165.75" x14ac:dyDescent="0.25">
      <c r="A572" s="24">
        <f t="shared" si="14"/>
        <v>543</v>
      </c>
      <c r="B572" s="33" t="s">
        <v>531</v>
      </c>
      <c r="C572" s="24" t="s">
        <v>532</v>
      </c>
      <c r="D572" s="29" t="s">
        <v>1209</v>
      </c>
      <c r="E572" s="29" t="s">
        <v>1060</v>
      </c>
      <c r="F572" s="24" t="s">
        <v>534</v>
      </c>
      <c r="G572" s="24" t="s">
        <v>535</v>
      </c>
      <c r="H572" s="74" t="s">
        <v>753</v>
      </c>
      <c r="I572" s="75">
        <v>3348</v>
      </c>
      <c r="J572" s="24" t="s">
        <v>388</v>
      </c>
      <c r="K572" s="24" t="s">
        <v>541</v>
      </c>
      <c r="L572" s="24" t="s">
        <v>655</v>
      </c>
      <c r="M572" s="24" t="s">
        <v>54</v>
      </c>
    </row>
    <row r="573" spans="1:13" ht="255" x14ac:dyDescent="0.25">
      <c r="A573" s="24">
        <f t="shared" si="14"/>
        <v>544</v>
      </c>
      <c r="B573" s="33" t="s">
        <v>531</v>
      </c>
      <c r="C573" s="24" t="s">
        <v>532</v>
      </c>
      <c r="D573" s="29" t="s">
        <v>1210</v>
      </c>
      <c r="E573" s="29" t="s">
        <v>1060</v>
      </c>
      <c r="F573" s="24" t="s">
        <v>534</v>
      </c>
      <c r="G573" s="24" t="s">
        <v>535</v>
      </c>
      <c r="H573" s="74" t="s">
        <v>718</v>
      </c>
      <c r="I573" s="75">
        <v>1390</v>
      </c>
      <c r="J573" s="24" t="s">
        <v>388</v>
      </c>
      <c r="K573" s="24" t="s">
        <v>541</v>
      </c>
      <c r="L573" s="24" t="s">
        <v>1211</v>
      </c>
      <c r="M573" s="24" t="s">
        <v>54</v>
      </c>
    </row>
    <row r="574" spans="1:13" ht="242.25" x14ac:dyDescent="0.25">
      <c r="A574" s="24">
        <f t="shared" si="14"/>
        <v>545</v>
      </c>
      <c r="B574" s="68" t="s">
        <v>531</v>
      </c>
      <c r="C574" s="68" t="s">
        <v>532</v>
      </c>
      <c r="D574" s="113" t="s">
        <v>1212</v>
      </c>
      <c r="E574" s="81" t="s">
        <v>1060</v>
      </c>
      <c r="F574" s="68" t="s">
        <v>534</v>
      </c>
      <c r="G574" s="30" t="s">
        <v>535</v>
      </c>
      <c r="H574" s="31" t="s">
        <v>718</v>
      </c>
      <c r="I574" s="93">
        <v>1797</v>
      </c>
      <c r="J574" s="68" t="s">
        <v>388</v>
      </c>
      <c r="K574" s="68" t="s">
        <v>541</v>
      </c>
      <c r="L574" s="68" t="s">
        <v>655</v>
      </c>
      <c r="M574" s="68" t="s">
        <v>54</v>
      </c>
    </row>
    <row r="575" spans="1:13" ht="63.75" x14ac:dyDescent="0.25">
      <c r="A575" s="24">
        <f t="shared" si="14"/>
        <v>546</v>
      </c>
      <c r="B575" s="33" t="s">
        <v>1213</v>
      </c>
      <c r="C575" s="24" t="s">
        <v>1213</v>
      </c>
      <c r="D575" s="29" t="s">
        <v>1214</v>
      </c>
      <c r="E575" s="29" t="s">
        <v>232</v>
      </c>
      <c r="F575" s="24" t="s">
        <v>534</v>
      </c>
      <c r="G575" s="24" t="s">
        <v>19</v>
      </c>
      <c r="H575" s="74">
        <v>1</v>
      </c>
      <c r="I575" s="75">
        <v>1464</v>
      </c>
      <c r="J575" s="24" t="s">
        <v>388</v>
      </c>
      <c r="K575" s="24" t="s">
        <v>541</v>
      </c>
      <c r="L575" s="24" t="s">
        <v>567</v>
      </c>
      <c r="M575" s="24" t="s">
        <v>23</v>
      </c>
    </row>
    <row r="576" spans="1:13" ht="51" x14ac:dyDescent="0.25">
      <c r="A576" s="24">
        <f t="shared" si="14"/>
        <v>547</v>
      </c>
      <c r="B576" s="33" t="s">
        <v>1200</v>
      </c>
      <c r="C576" s="24" t="s">
        <v>1215</v>
      </c>
      <c r="D576" s="29" t="s">
        <v>1216</v>
      </c>
      <c r="E576" s="29" t="s">
        <v>1217</v>
      </c>
      <c r="F576" s="24" t="s">
        <v>64</v>
      </c>
      <c r="G576" s="24" t="s">
        <v>65</v>
      </c>
      <c r="H576" s="74">
        <v>9</v>
      </c>
      <c r="I576" s="88">
        <v>450</v>
      </c>
      <c r="J576" s="24" t="s">
        <v>388</v>
      </c>
      <c r="K576" s="24" t="s">
        <v>554</v>
      </c>
      <c r="L576" s="24" t="s">
        <v>460</v>
      </c>
      <c r="M576" s="24" t="s">
        <v>784</v>
      </c>
    </row>
    <row r="577" spans="1:13" ht="280.5" x14ac:dyDescent="0.25">
      <c r="A577" s="24">
        <f t="shared" si="14"/>
        <v>548</v>
      </c>
      <c r="B577" s="33" t="s">
        <v>531</v>
      </c>
      <c r="C577" s="24" t="s">
        <v>532</v>
      </c>
      <c r="D577" s="29" t="s">
        <v>1218</v>
      </c>
      <c r="E577" s="29" t="s">
        <v>1060</v>
      </c>
      <c r="F577" s="24" t="s">
        <v>534</v>
      </c>
      <c r="G577" s="24" t="s">
        <v>535</v>
      </c>
      <c r="H577" s="74" t="s">
        <v>718</v>
      </c>
      <c r="I577" s="75">
        <v>1404</v>
      </c>
      <c r="J577" s="24" t="s">
        <v>388</v>
      </c>
      <c r="K577" s="24" t="s">
        <v>554</v>
      </c>
      <c r="L577" s="24" t="s">
        <v>1219</v>
      </c>
      <c r="M577" s="24" t="s">
        <v>54</v>
      </c>
    </row>
    <row r="578" spans="1:13" ht="255" x14ac:dyDescent="0.25">
      <c r="A578" s="24">
        <f t="shared" si="14"/>
        <v>549</v>
      </c>
      <c r="B578" s="33" t="s">
        <v>531</v>
      </c>
      <c r="C578" s="24" t="s">
        <v>532</v>
      </c>
      <c r="D578" s="29" t="s">
        <v>1220</v>
      </c>
      <c r="E578" s="29" t="s">
        <v>1060</v>
      </c>
      <c r="F578" s="24" t="s">
        <v>534</v>
      </c>
      <c r="G578" s="24" t="s">
        <v>535</v>
      </c>
      <c r="H578" s="74" t="s">
        <v>718</v>
      </c>
      <c r="I578" s="75">
        <v>1729</v>
      </c>
      <c r="J578" s="24" t="s">
        <v>388</v>
      </c>
      <c r="K578" s="24" t="s">
        <v>554</v>
      </c>
      <c r="L578" s="24" t="s">
        <v>1219</v>
      </c>
      <c r="M578" s="24" t="s">
        <v>54</v>
      </c>
    </row>
    <row r="579" spans="1:13" ht="191.25" x14ac:dyDescent="0.25">
      <c r="A579" s="24">
        <f t="shared" si="14"/>
        <v>550</v>
      </c>
      <c r="B579" s="33" t="s">
        <v>531</v>
      </c>
      <c r="C579" s="24" t="s">
        <v>532</v>
      </c>
      <c r="D579" s="29" t="s">
        <v>1221</v>
      </c>
      <c r="E579" s="29" t="s">
        <v>1060</v>
      </c>
      <c r="F579" s="24" t="s">
        <v>534</v>
      </c>
      <c r="G579" s="24" t="s">
        <v>535</v>
      </c>
      <c r="H579" s="74" t="s">
        <v>680</v>
      </c>
      <c r="I579" s="75">
        <v>1548</v>
      </c>
      <c r="J579" s="24" t="s">
        <v>388</v>
      </c>
      <c r="K579" s="24" t="s">
        <v>554</v>
      </c>
      <c r="L579" s="24" t="s">
        <v>1219</v>
      </c>
      <c r="M579" s="24" t="s">
        <v>54</v>
      </c>
    </row>
    <row r="580" spans="1:13" ht="89.25" x14ac:dyDescent="0.25">
      <c r="A580" s="24">
        <f t="shared" si="14"/>
        <v>551</v>
      </c>
      <c r="B580" s="33" t="s">
        <v>49</v>
      </c>
      <c r="C580" s="24" t="s">
        <v>623</v>
      </c>
      <c r="D580" s="29" t="s">
        <v>1222</v>
      </c>
      <c r="E580" s="29" t="s">
        <v>1095</v>
      </c>
      <c r="F580" s="24" t="s">
        <v>534</v>
      </c>
      <c r="G580" s="24" t="s">
        <v>19</v>
      </c>
      <c r="H580" s="74">
        <v>1</v>
      </c>
      <c r="I580" s="75">
        <v>428</v>
      </c>
      <c r="J580" s="24" t="s">
        <v>388</v>
      </c>
      <c r="K580" s="24" t="s">
        <v>554</v>
      </c>
      <c r="L580" s="24" t="s">
        <v>559</v>
      </c>
      <c r="M580" s="24" t="s">
        <v>54</v>
      </c>
    </row>
    <row r="581" spans="1:13" ht="140.25" x14ac:dyDescent="0.25">
      <c r="A581" s="24">
        <f t="shared" si="14"/>
        <v>552</v>
      </c>
      <c r="B581" s="33" t="s">
        <v>531</v>
      </c>
      <c r="C581" s="24" t="s">
        <v>532</v>
      </c>
      <c r="D581" s="29" t="s">
        <v>1223</v>
      </c>
      <c r="E581" s="29" t="s">
        <v>1060</v>
      </c>
      <c r="F581" s="24" t="s">
        <v>534</v>
      </c>
      <c r="G581" s="24" t="s">
        <v>535</v>
      </c>
      <c r="H581" s="74" t="s">
        <v>753</v>
      </c>
      <c r="I581" s="75">
        <v>1613</v>
      </c>
      <c r="J581" s="24" t="s">
        <v>388</v>
      </c>
      <c r="K581" s="24" t="s">
        <v>541</v>
      </c>
      <c r="L581" s="24" t="s">
        <v>1224</v>
      </c>
      <c r="M581" s="24" t="s">
        <v>54</v>
      </c>
    </row>
    <row r="582" spans="1:13" ht="114.75" x14ac:dyDescent="0.25">
      <c r="A582" s="24">
        <f t="shared" si="14"/>
        <v>553</v>
      </c>
      <c r="B582" s="33" t="s">
        <v>1225</v>
      </c>
      <c r="C582" s="24" t="s">
        <v>1226</v>
      </c>
      <c r="D582" s="29" t="s">
        <v>1227</v>
      </c>
      <c r="E582" s="29" t="s">
        <v>1060</v>
      </c>
      <c r="F582" s="24" t="s">
        <v>534</v>
      </c>
      <c r="G582" s="24" t="s">
        <v>19</v>
      </c>
      <c r="H582" s="74">
        <v>1</v>
      </c>
      <c r="I582" s="88">
        <v>360.6</v>
      </c>
      <c r="J582" s="24" t="s">
        <v>388</v>
      </c>
      <c r="K582" s="24" t="s">
        <v>541</v>
      </c>
      <c r="L582" s="24" t="s">
        <v>1219</v>
      </c>
      <c r="M582" s="24" t="s">
        <v>54</v>
      </c>
    </row>
    <row r="583" spans="1:13" ht="165.75" x14ac:dyDescent="0.25">
      <c r="A583" s="24">
        <f t="shared" si="14"/>
        <v>554</v>
      </c>
      <c r="B583" s="33" t="s">
        <v>531</v>
      </c>
      <c r="C583" s="24" t="s">
        <v>532</v>
      </c>
      <c r="D583" s="29" t="s">
        <v>1228</v>
      </c>
      <c r="E583" s="29" t="s">
        <v>1060</v>
      </c>
      <c r="F583" s="24" t="s">
        <v>534</v>
      </c>
      <c r="G583" s="24" t="s">
        <v>535</v>
      </c>
      <c r="H583" s="74" t="s">
        <v>680</v>
      </c>
      <c r="I583" s="88">
        <v>557</v>
      </c>
      <c r="J583" s="24" t="s">
        <v>388</v>
      </c>
      <c r="K583" s="24" t="s">
        <v>541</v>
      </c>
      <c r="L583" s="24" t="s">
        <v>559</v>
      </c>
      <c r="M583" s="24" t="s">
        <v>54</v>
      </c>
    </row>
    <row r="584" spans="1:13" ht="38.25" x14ac:dyDescent="0.25">
      <c r="A584" s="24">
        <f t="shared" si="14"/>
        <v>555</v>
      </c>
      <c r="B584" s="33" t="s">
        <v>44</v>
      </c>
      <c r="C584" s="24" t="s">
        <v>44</v>
      </c>
      <c r="D584" s="29" t="s">
        <v>1229</v>
      </c>
      <c r="E584" s="29" t="s">
        <v>17</v>
      </c>
      <c r="F584" s="24" t="s">
        <v>458</v>
      </c>
      <c r="G584" s="24" t="s">
        <v>19</v>
      </c>
      <c r="H584" s="74">
        <v>1</v>
      </c>
      <c r="I584" s="24">
        <v>39.999000000000002</v>
      </c>
      <c r="J584" s="24" t="s">
        <v>610</v>
      </c>
      <c r="K584" s="24" t="s">
        <v>541</v>
      </c>
      <c r="L584" s="24" t="s">
        <v>383</v>
      </c>
      <c r="M584" s="24" t="s">
        <v>37</v>
      </c>
    </row>
    <row r="585" spans="1:13" ht="63.75" x14ac:dyDescent="0.25">
      <c r="A585" s="24">
        <f t="shared" si="14"/>
        <v>556</v>
      </c>
      <c r="B585" s="33" t="s">
        <v>1230</v>
      </c>
      <c r="C585" s="24" t="s">
        <v>171</v>
      </c>
      <c r="D585" s="29" t="s">
        <v>1231</v>
      </c>
      <c r="E585" s="29" t="s">
        <v>1232</v>
      </c>
      <c r="F585" s="24" t="s">
        <v>1233</v>
      </c>
      <c r="G585" s="24" t="s">
        <v>19</v>
      </c>
      <c r="H585" s="74">
        <v>1</v>
      </c>
      <c r="I585" s="88">
        <v>99</v>
      </c>
      <c r="J585" s="24" t="s">
        <v>1234</v>
      </c>
      <c r="K585" s="24" t="s">
        <v>228</v>
      </c>
      <c r="L585" s="24" t="s">
        <v>1234</v>
      </c>
      <c r="M585" s="24" t="s">
        <v>37</v>
      </c>
    </row>
    <row r="586" spans="1:13" ht="63.75" x14ac:dyDescent="0.25">
      <c r="A586" s="24">
        <f t="shared" si="14"/>
        <v>557</v>
      </c>
      <c r="B586" s="33" t="s">
        <v>1235</v>
      </c>
      <c r="C586" s="24" t="s">
        <v>1235</v>
      </c>
      <c r="D586" s="29" t="s">
        <v>1236</v>
      </c>
      <c r="E586" s="29" t="s">
        <v>1232</v>
      </c>
      <c r="F586" s="24" t="s">
        <v>1233</v>
      </c>
      <c r="G586" s="24" t="s">
        <v>19</v>
      </c>
      <c r="H586" s="74">
        <v>1</v>
      </c>
      <c r="I586" s="88">
        <v>99</v>
      </c>
      <c r="J586" s="24" t="s">
        <v>1234</v>
      </c>
      <c r="K586" s="24" t="s">
        <v>228</v>
      </c>
      <c r="L586" s="24" t="s">
        <v>1234</v>
      </c>
      <c r="M586" s="24" t="s">
        <v>37</v>
      </c>
    </row>
    <row r="587" spans="1:13" ht="63.75" x14ac:dyDescent="0.25">
      <c r="A587" s="24">
        <f t="shared" si="14"/>
        <v>558</v>
      </c>
      <c r="B587" s="33" t="s">
        <v>1235</v>
      </c>
      <c r="C587" s="24" t="s">
        <v>1235</v>
      </c>
      <c r="D587" s="29" t="s">
        <v>1237</v>
      </c>
      <c r="E587" s="29" t="s">
        <v>1232</v>
      </c>
      <c r="F587" s="24" t="s">
        <v>1233</v>
      </c>
      <c r="G587" s="24" t="s">
        <v>19</v>
      </c>
      <c r="H587" s="74">
        <v>1</v>
      </c>
      <c r="I587" s="88">
        <v>99</v>
      </c>
      <c r="J587" s="24" t="s">
        <v>1234</v>
      </c>
      <c r="K587" s="24" t="s">
        <v>541</v>
      </c>
      <c r="L587" s="24" t="s">
        <v>1234</v>
      </c>
      <c r="M587" s="24" t="s">
        <v>37</v>
      </c>
    </row>
    <row r="588" spans="1:13" ht="76.5" x14ac:dyDescent="0.25">
      <c r="A588" s="24">
        <f t="shared" si="14"/>
        <v>559</v>
      </c>
      <c r="B588" s="33" t="s">
        <v>531</v>
      </c>
      <c r="C588" s="24" t="s">
        <v>532</v>
      </c>
      <c r="D588" s="29" t="s">
        <v>1238</v>
      </c>
      <c r="E588" s="29" t="s">
        <v>1060</v>
      </c>
      <c r="F588" s="24" t="s">
        <v>534</v>
      </c>
      <c r="G588" s="24" t="s">
        <v>535</v>
      </c>
      <c r="H588" s="74" t="s">
        <v>578</v>
      </c>
      <c r="I588" s="88">
        <v>779</v>
      </c>
      <c r="J588" s="24" t="s">
        <v>388</v>
      </c>
      <c r="K588" s="24" t="s">
        <v>460</v>
      </c>
      <c r="L588" s="24" t="s">
        <v>68</v>
      </c>
      <c r="M588" s="24" t="s">
        <v>54</v>
      </c>
    </row>
    <row r="589" spans="1:13" ht="114.75" x14ac:dyDescent="0.25">
      <c r="A589" s="24">
        <f t="shared" si="14"/>
        <v>560</v>
      </c>
      <c r="B589" s="33" t="s">
        <v>531</v>
      </c>
      <c r="C589" s="24" t="s">
        <v>532</v>
      </c>
      <c r="D589" s="29" t="s">
        <v>1239</v>
      </c>
      <c r="E589" s="29" t="s">
        <v>1060</v>
      </c>
      <c r="F589" s="24" t="s">
        <v>534</v>
      </c>
      <c r="G589" s="24" t="s">
        <v>535</v>
      </c>
      <c r="H589" s="74" t="s">
        <v>753</v>
      </c>
      <c r="I589" s="88">
        <v>580</v>
      </c>
      <c r="J589" s="24" t="s">
        <v>388</v>
      </c>
      <c r="K589" s="24" t="s">
        <v>565</v>
      </c>
      <c r="L589" s="24" t="s">
        <v>66</v>
      </c>
      <c r="M589" s="24" t="s">
        <v>54</v>
      </c>
    </row>
    <row r="590" spans="1:13" ht="102" x14ac:dyDescent="0.25">
      <c r="A590" s="24">
        <f t="shared" si="14"/>
        <v>561</v>
      </c>
      <c r="B590" s="33" t="s">
        <v>49</v>
      </c>
      <c r="C590" s="24" t="s">
        <v>623</v>
      </c>
      <c r="D590" s="29" t="s">
        <v>1240</v>
      </c>
      <c r="E590" s="29" t="s">
        <v>1060</v>
      </c>
      <c r="F590" s="24" t="s">
        <v>534</v>
      </c>
      <c r="G590" s="24" t="s">
        <v>19</v>
      </c>
      <c r="H590" s="74">
        <v>2</v>
      </c>
      <c r="I590" s="88">
        <v>150.80000000000001</v>
      </c>
      <c r="J590" s="24" t="s">
        <v>388</v>
      </c>
      <c r="K590" s="24" t="s">
        <v>554</v>
      </c>
      <c r="L590" s="24" t="s">
        <v>559</v>
      </c>
      <c r="M590" s="24" t="s">
        <v>54</v>
      </c>
    </row>
    <row r="591" spans="1:13" ht="191.25" x14ac:dyDescent="0.25">
      <c r="A591" s="24">
        <f t="shared" si="14"/>
        <v>562</v>
      </c>
      <c r="B591" s="33" t="s">
        <v>49</v>
      </c>
      <c r="C591" s="24" t="s">
        <v>623</v>
      </c>
      <c r="D591" s="29" t="s">
        <v>1241</v>
      </c>
      <c r="E591" s="29" t="s">
        <v>1060</v>
      </c>
      <c r="F591" s="24" t="s">
        <v>534</v>
      </c>
      <c r="G591" s="24" t="s">
        <v>19</v>
      </c>
      <c r="H591" s="74">
        <v>2</v>
      </c>
      <c r="I591" s="75">
        <v>2252</v>
      </c>
      <c r="J591" s="24" t="s">
        <v>1242</v>
      </c>
      <c r="K591" s="24" t="s">
        <v>554</v>
      </c>
      <c r="L591" s="24" t="s">
        <v>1243</v>
      </c>
      <c r="M591" s="24" t="s">
        <v>54</v>
      </c>
    </row>
    <row r="592" spans="1:13" ht="204" x14ac:dyDescent="0.25">
      <c r="A592" s="24">
        <f t="shared" si="14"/>
        <v>563</v>
      </c>
      <c r="B592" s="33" t="s">
        <v>531</v>
      </c>
      <c r="C592" s="24" t="s">
        <v>532</v>
      </c>
      <c r="D592" s="29" t="s">
        <v>1244</v>
      </c>
      <c r="E592" s="29" t="s">
        <v>1060</v>
      </c>
      <c r="F592" s="24" t="s">
        <v>534</v>
      </c>
      <c r="G592" s="24" t="s">
        <v>535</v>
      </c>
      <c r="H592" s="74" t="s">
        <v>680</v>
      </c>
      <c r="I592" s="88">
        <v>705</v>
      </c>
      <c r="J592" s="24" t="s">
        <v>388</v>
      </c>
      <c r="K592" s="24" t="s">
        <v>554</v>
      </c>
      <c r="L592" s="24" t="s">
        <v>1219</v>
      </c>
      <c r="M592" s="24" t="s">
        <v>54</v>
      </c>
    </row>
    <row r="593" spans="1:13" ht="165.75" x14ac:dyDescent="0.25">
      <c r="A593" s="24">
        <f t="shared" si="14"/>
        <v>564</v>
      </c>
      <c r="B593" s="33" t="s">
        <v>531</v>
      </c>
      <c r="C593" s="24" t="s">
        <v>532</v>
      </c>
      <c r="D593" s="29" t="s">
        <v>1245</v>
      </c>
      <c r="E593" s="29" t="s">
        <v>1060</v>
      </c>
      <c r="F593" s="24" t="s">
        <v>534</v>
      </c>
      <c r="G593" s="24" t="s">
        <v>535</v>
      </c>
      <c r="H593" s="74" t="s">
        <v>680</v>
      </c>
      <c r="I593" s="88">
        <v>531</v>
      </c>
      <c r="J593" s="24" t="s">
        <v>388</v>
      </c>
      <c r="K593" s="24" t="s">
        <v>554</v>
      </c>
      <c r="L593" s="24" t="s">
        <v>1219</v>
      </c>
      <c r="M593" s="24" t="s">
        <v>54</v>
      </c>
    </row>
    <row r="594" spans="1:13" ht="51" x14ac:dyDescent="0.25">
      <c r="A594" s="24">
        <f t="shared" si="14"/>
        <v>565</v>
      </c>
      <c r="B594" s="33" t="s">
        <v>618</v>
      </c>
      <c r="C594" s="24" t="s">
        <v>518</v>
      </c>
      <c r="D594" s="29" t="s">
        <v>1246</v>
      </c>
      <c r="E594" s="29" t="s">
        <v>232</v>
      </c>
      <c r="F594" s="24" t="s">
        <v>534</v>
      </c>
      <c r="G594" s="24" t="s">
        <v>19</v>
      </c>
      <c r="H594" s="74">
        <v>1</v>
      </c>
      <c r="I594" s="24">
        <v>41.188540000000003</v>
      </c>
      <c r="J594" s="24" t="s">
        <v>388</v>
      </c>
      <c r="K594" s="24" t="s">
        <v>541</v>
      </c>
      <c r="L594" s="24" t="s">
        <v>567</v>
      </c>
      <c r="M594" s="24" t="s">
        <v>635</v>
      </c>
    </row>
    <row r="595" spans="1:13" ht="63.75" x14ac:dyDescent="0.25">
      <c r="A595" s="24">
        <f t="shared" si="14"/>
        <v>566</v>
      </c>
      <c r="B595" s="33" t="s">
        <v>618</v>
      </c>
      <c r="C595" s="24" t="s">
        <v>518</v>
      </c>
      <c r="D595" s="29" t="s">
        <v>1247</v>
      </c>
      <c r="E595" s="29" t="s">
        <v>232</v>
      </c>
      <c r="F595" s="24" t="s">
        <v>534</v>
      </c>
      <c r="G595" s="24" t="s">
        <v>19</v>
      </c>
      <c r="H595" s="74">
        <v>1</v>
      </c>
      <c r="I595" s="24">
        <v>32.509</v>
      </c>
      <c r="J595" s="24" t="s">
        <v>388</v>
      </c>
      <c r="K595" s="24" t="s">
        <v>541</v>
      </c>
      <c r="L595" s="24" t="s">
        <v>567</v>
      </c>
      <c r="M595" s="24" t="s">
        <v>635</v>
      </c>
    </row>
    <row r="596" spans="1:13" ht="38.25" x14ac:dyDescent="0.25">
      <c r="A596" s="24">
        <f t="shared" ref="A596:A635" si="15">A595+1</f>
        <v>567</v>
      </c>
      <c r="B596" s="23" t="s">
        <v>1248</v>
      </c>
      <c r="C596" s="23" t="s">
        <v>1248</v>
      </c>
      <c r="D596" s="72" t="s">
        <v>1249</v>
      </c>
      <c r="E596" s="72" t="s">
        <v>63</v>
      </c>
      <c r="F596" s="23" t="s">
        <v>1202</v>
      </c>
      <c r="G596" s="23" t="s">
        <v>65</v>
      </c>
      <c r="H596" s="153">
        <v>1</v>
      </c>
      <c r="I596" s="23">
        <v>251.93</v>
      </c>
      <c r="J596" s="23" t="s">
        <v>565</v>
      </c>
      <c r="K596" s="23" t="s">
        <v>565</v>
      </c>
      <c r="L596" s="23" t="s">
        <v>68</v>
      </c>
      <c r="M596" s="23" t="s">
        <v>784</v>
      </c>
    </row>
    <row r="597" spans="1:13" ht="51" x14ac:dyDescent="0.25">
      <c r="A597" s="24">
        <f t="shared" si="15"/>
        <v>568</v>
      </c>
      <c r="B597" s="33" t="s">
        <v>531</v>
      </c>
      <c r="C597" s="24" t="s">
        <v>532</v>
      </c>
      <c r="D597" s="29" t="s">
        <v>1165</v>
      </c>
      <c r="E597" s="29" t="s">
        <v>220</v>
      </c>
      <c r="F597" s="24" t="s">
        <v>599</v>
      </c>
      <c r="G597" s="24" t="s">
        <v>535</v>
      </c>
      <c r="H597" s="74" t="s">
        <v>578</v>
      </c>
      <c r="I597" s="24">
        <v>327.94560000000001</v>
      </c>
      <c r="J597" s="24" t="s">
        <v>388</v>
      </c>
      <c r="K597" s="24" t="s">
        <v>565</v>
      </c>
      <c r="L597" s="24" t="s">
        <v>559</v>
      </c>
      <c r="M597" s="24" t="s">
        <v>54</v>
      </c>
    </row>
    <row r="598" spans="1:13" ht="140.25" x14ac:dyDescent="0.25">
      <c r="A598" s="24">
        <f t="shared" si="15"/>
        <v>569</v>
      </c>
      <c r="B598" s="33" t="s">
        <v>531</v>
      </c>
      <c r="C598" s="24" t="s">
        <v>532</v>
      </c>
      <c r="D598" s="29" t="s">
        <v>1250</v>
      </c>
      <c r="E598" s="29" t="s">
        <v>1060</v>
      </c>
      <c r="F598" s="24" t="s">
        <v>534</v>
      </c>
      <c r="G598" s="24" t="s">
        <v>535</v>
      </c>
      <c r="H598" s="74" t="s">
        <v>753</v>
      </c>
      <c r="I598" s="24">
        <v>502</v>
      </c>
      <c r="J598" s="24" t="s">
        <v>388</v>
      </c>
      <c r="K598" s="24" t="s">
        <v>565</v>
      </c>
      <c r="L598" s="24" t="s">
        <v>567</v>
      </c>
      <c r="M598" s="24" t="s">
        <v>54</v>
      </c>
    </row>
    <row r="599" spans="1:13" ht="127.5" x14ac:dyDescent="0.25">
      <c r="A599" s="24">
        <f t="shared" si="15"/>
        <v>570</v>
      </c>
      <c r="B599" s="33" t="s">
        <v>49</v>
      </c>
      <c r="C599" s="24" t="s">
        <v>623</v>
      </c>
      <c r="D599" s="29" t="s">
        <v>1251</v>
      </c>
      <c r="E599" s="29" t="s">
        <v>1060</v>
      </c>
      <c r="F599" s="24" t="s">
        <v>534</v>
      </c>
      <c r="G599" s="24" t="s">
        <v>1204</v>
      </c>
      <c r="H599" s="74">
        <v>2</v>
      </c>
      <c r="I599" s="24">
        <v>388.74637000000001</v>
      </c>
      <c r="J599" s="24" t="s">
        <v>388</v>
      </c>
      <c r="K599" s="24" t="s">
        <v>565</v>
      </c>
      <c r="L599" s="24" t="s">
        <v>567</v>
      </c>
      <c r="M599" s="24" t="s">
        <v>54</v>
      </c>
    </row>
    <row r="600" spans="1:13" ht="114.75" x14ac:dyDescent="0.25">
      <c r="A600" s="24">
        <f t="shared" si="15"/>
        <v>571</v>
      </c>
      <c r="B600" s="33" t="s">
        <v>531</v>
      </c>
      <c r="C600" s="24" t="s">
        <v>532</v>
      </c>
      <c r="D600" s="29" t="s">
        <v>1252</v>
      </c>
      <c r="E600" s="29" t="s">
        <v>1060</v>
      </c>
      <c r="F600" s="24" t="s">
        <v>534</v>
      </c>
      <c r="G600" s="24" t="s">
        <v>535</v>
      </c>
      <c r="H600" s="74" t="s">
        <v>753</v>
      </c>
      <c r="I600" s="88">
        <v>824</v>
      </c>
      <c r="J600" s="24" t="s">
        <v>388</v>
      </c>
      <c r="K600" s="24" t="s">
        <v>565</v>
      </c>
      <c r="L600" s="24" t="s">
        <v>559</v>
      </c>
      <c r="M600" s="24" t="s">
        <v>54</v>
      </c>
    </row>
    <row r="601" spans="1:13" ht="178.5" x14ac:dyDescent="0.25">
      <c r="A601" s="24">
        <f t="shared" si="15"/>
        <v>572</v>
      </c>
      <c r="B601" s="33" t="s">
        <v>531</v>
      </c>
      <c r="C601" s="24" t="s">
        <v>532</v>
      </c>
      <c r="D601" s="29" t="s">
        <v>1253</v>
      </c>
      <c r="E601" s="29" t="s">
        <v>1060</v>
      </c>
      <c r="F601" s="24" t="s">
        <v>534</v>
      </c>
      <c r="G601" s="24" t="s">
        <v>535</v>
      </c>
      <c r="H601" s="74" t="s">
        <v>680</v>
      </c>
      <c r="I601" s="75">
        <v>1424</v>
      </c>
      <c r="J601" s="24" t="s">
        <v>388</v>
      </c>
      <c r="K601" s="24" t="s">
        <v>565</v>
      </c>
      <c r="L601" s="24" t="s">
        <v>567</v>
      </c>
      <c r="M601" s="24" t="s">
        <v>54</v>
      </c>
    </row>
    <row r="602" spans="1:13" ht="63.75" x14ac:dyDescent="0.25">
      <c r="A602" s="24">
        <f t="shared" si="15"/>
        <v>573</v>
      </c>
      <c r="B602" s="33" t="s">
        <v>618</v>
      </c>
      <c r="C602" s="24" t="s">
        <v>518</v>
      </c>
      <c r="D602" s="29" t="s">
        <v>1254</v>
      </c>
      <c r="E602" s="29" t="s">
        <v>644</v>
      </c>
      <c r="F602" s="24" t="s">
        <v>599</v>
      </c>
      <c r="G602" s="24" t="s">
        <v>19</v>
      </c>
      <c r="H602" s="74">
        <v>1</v>
      </c>
      <c r="I602" s="24">
        <v>90.050520000000006</v>
      </c>
      <c r="J602" s="24" t="s">
        <v>388</v>
      </c>
      <c r="K602" s="24" t="s">
        <v>565</v>
      </c>
      <c r="L602" s="24" t="s">
        <v>565</v>
      </c>
      <c r="M602" s="24" t="s">
        <v>1255</v>
      </c>
    </row>
    <row r="603" spans="1:13" ht="25.5" x14ac:dyDescent="0.25">
      <c r="A603" s="24">
        <f t="shared" si="15"/>
        <v>574</v>
      </c>
      <c r="B603" s="33" t="s">
        <v>1256</v>
      </c>
      <c r="C603" s="24" t="s">
        <v>1256</v>
      </c>
      <c r="D603" s="29" t="s">
        <v>1257</v>
      </c>
      <c r="E603" s="29" t="s">
        <v>1258</v>
      </c>
      <c r="F603" s="24" t="s">
        <v>458</v>
      </c>
      <c r="G603" s="24" t="s">
        <v>435</v>
      </c>
      <c r="H603" s="139">
        <v>0.73199999999999998</v>
      </c>
      <c r="I603" s="88">
        <v>310</v>
      </c>
      <c r="J603" s="24" t="s">
        <v>1199</v>
      </c>
      <c r="K603" s="24" t="s">
        <v>565</v>
      </c>
      <c r="L603" s="24" t="s">
        <v>567</v>
      </c>
      <c r="M603" s="24" t="s">
        <v>497</v>
      </c>
    </row>
    <row r="604" spans="1:13" ht="153" x14ac:dyDescent="0.25">
      <c r="A604" s="24">
        <f t="shared" si="15"/>
        <v>575</v>
      </c>
      <c r="B604" s="33" t="s">
        <v>531</v>
      </c>
      <c r="C604" s="24" t="s">
        <v>532</v>
      </c>
      <c r="D604" s="29" t="s">
        <v>1259</v>
      </c>
      <c r="E604" s="29" t="s">
        <v>1060</v>
      </c>
      <c r="F604" s="24" t="s">
        <v>534</v>
      </c>
      <c r="G604" s="24" t="s">
        <v>535</v>
      </c>
      <c r="H604" s="74" t="s">
        <v>753</v>
      </c>
      <c r="I604" s="75">
        <v>3526</v>
      </c>
      <c r="J604" s="24" t="s">
        <v>388</v>
      </c>
      <c r="K604" s="24" t="s">
        <v>565</v>
      </c>
      <c r="L604" s="24" t="s">
        <v>1260</v>
      </c>
      <c r="M604" s="24" t="s">
        <v>54</v>
      </c>
    </row>
    <row r="605" spans="1:13" ht="51" x14ac:dyDescent="0.25">
      <c r="A605" s="24">
        <f t="shared" si="15"/>
        <v>576</v>
      </c>
      <c r="B605" s="33" t="s">
        <v>1261</v>
      </c>
      <c r="C605" s="24" t="s">
        <v>1261</v>
      </c>
      <c r="D605" s="29" t="s">
        <v>1262</v>
      </c>
      <c r="E605" s="29" t="s">
        <v>644</v>
      </c>
      <c r="F605" s="24" t="s">
        <v>599</v>
      </c>
      <c r="G605" s="24" t="s">
        <v>19</v>
      </c>
      <c r="H605" s="74">
        <v>1</v>
      </c>
      <c r="I605" s="172">
        <v>955.50850000000003</v>
      </c>
      <c r="J605" s="24" t="s">
        <v>388</v>
      </c>
      <c r="K605" s="24" t="s">
        <v>565</v>
      </c>
      <c r="L605" s="24" t="s">
        <v>1263</v>
      </c>
      <c r="M605" s="24" t="s">
        <v>54</v>
      </c>
    </row>
    <row r="606" spans="1:13" ht="51" x14ac:dyDescent="0.25">
      <c r="A606" s="24">
        <f t="shared" si="15"/>
        <v>577</v>
      </c>
      <c r="B606" s="33" t="s">
        <v>1264</v>
      </c>
      <c r="C606" s="24" t="s">
        <v>1265</v>
      </c>
      <c r="D606" s="29" t="s">
        <v>1266</v>
      </c>
      <c r="E606" s="29" t="s">
        <v>644</v>
      </c>
      <c r="F606" s="24" t="s">
        <v>599</v>
      </c>
      <c r="G606" s="24" t="s">
        <v>535</v>
      </c>
      <c r="H606" s="74" t="s">
        <v>578</v>
      </c>
      <c r="I606" s="75">
        <v>1180</v>
      </c>
      <c r="J606" s="24" t="s">
        <v>388</v>
      </c>
      <c r="K606" s="24" t="s">
        <v>67</v>
      </c>
      <c r="L606" s="24" t="s">
        <v>379</v>
      </c>
      <c r="M606" s="24" t="s">
        <v>54</v>
      </c>
    </row>
    <row r="607" spans="1:13" ht="216.75" x14ac:dyDescent="0.25">
      <c r="A607" s="24">
        <f t="shared" si="15"/>
        <v>578</v>
      </c>
      <c r="B607" s="33" t="s">
        <v>531</v>
      </c>
      <c r="C607" s="24" t="s">
        <v>532</v>
      </c>
      <c r="D607" s="29" t="s">
        <v>1267</v>
      </c>
      <c r="E607" s="29" t="s">
        <v>1060</v>
      </c>
      <c r="F607" s="24" t="s">
        <v>534</v>
      </c>
      <c r="G607" s="24" t="s">
        <v>535</v>
      </c>
      <c r="H607" s="74" t="s">
        <v>766</v>
      </c>
      <c r="I607" s="75">
        <v>1932</v>
      </c>
      <c r="J607" s="24" t="s">
        <v>388</v>
      </c>
      <c r="K607" s="24" t="s">
        <v>565</v>
      </c>
      <c r="L607" s="24" t="s">
        <v>1219</v>
      </c>
      <c r="M607" s="24" t="s">
        <v>54</v>
      </c>
    </row>
    <row r="608" spans="1:13" ht="153" x14ac:dyDescent="0.25">
      <c r="A608" s="24">
        <f t="shared" si="15"/>
        <v>579</v>
      </c>
      <c r="B608" s="33" t="s">
        <v>531</v>
      </c>
      <c r="C608" s="24" t="s">
        <v>532</v>
      </c>
      <c r="D608" s="29" t="s">
        <v>1268</v>
      </c>
      <c r="E608" s="29" t="s">
        <v>1060</v>
      </c>
      <c r="F608" s="24" t="s">
        <v>534</v>
      </c>
      <c r="G608" s="24" t="s">
        <v>535</v>
      </c>
      <c r="H608" s="74" t="s">
        <v>753</v>
      </c>
      <c r="I608" s="88">
        <v>912</v>
      </c>
      <c r="J608" s="24" t="s">
        <v>388</v>
      </c>
      <c r="K608" s="24" t="s">
        <v>565</v>
      </c>
      <c r="L608" s="24" t="s">
        <v>1219</v>
      </c>
      <c r="M608" s="24" t="s">
        <v>54</v>
      </c>
    </row>
    <row r="609" spans="1:13" ht="127.5" x14ac:dyDescent="0.25">
      <c r="A609" s="24">
        <f t="shared" si="15"/>
        <v>580</v>
      </c>
      <c r="B609" s="33" t="s">
        <v>531</v>
      </c>
      <c r="C609" s="24" t="s">
        <v>532</v>
      </c>
      <c r="D609" s="29" t="s">
        <v>1269</v>
      </c>
      <c r="E609" s="29" t="s">
        <v>1060</v>
      </c>
      <c r="F609" s="24" t="s">
        <v>534</v>
      </c>
      <c r="G609" s="24" t="s">
        <v>535</v>
      </c>
      <c r="H609" s="74" t="s">
        <v>753</v>
      </c>
      <c r="I609" s="88">
        <v>706</v>
      </c>
      <c r="J609" s="24" t="s">
        <v>388</v>
      </c>
      <c r="K609" s="24" t="s">
        <v>565</v>
      </c>
      <c r="L609" s="24" t="s">
        <v>1270</v>
      </c>
      <c r="M609" s="24" t="s">
        <v>54</v>
      </c>
    </row>
    <row r="610" spans="1:13" ht="165.75" x14ac:dyDescent="0.25">
      <c r="A610" s="24">
        <f t="shared" si="15"/>
        <v>581</v>
      </c>
      <c r="B610" s="33" t="s">
        <v>531</v>
      </c>
      <c r="C610" s="24" t="s">
        <v>532</v>
      </c>
      <c r="D610" s="29" t="s">
        <v>1271</v>
      </c>
      <c r="E610" s="29" t="s">
        <v>1060</v>
      </c>
      <c r="F610" s="24" t="s">
        <v>534</v>
      </c>
      <c r="G610" s="24" t="s">
        <v>535</v>
      </c>
      <c r="H610" s="74" t="s">
        <v>680</v>
      </c>
      <c r="I610" s="88">
        <v>933</v>
      </c>
      <c r="J610" s="24" t="s">
        <v>388</v>
      </c>
      <c r="K610" s="24" t="s">
        <v>565</v>
      </c>
      <c r="L610" s="24" t="s">
        <v>1270</v>
      </c>
      <c r="M610" s="24" t="s">
        <v>54</v>
      </c>
    </row>
    <row r="611" spans="1:13" ht="38.25" x14ac:dyDescent="0.25">
      <c r="A611" s="24">
        <f t="shared" si="15"/>
        <v>582</v>
      </c>
      <c r="B611" s="24" t="s">
        <v>89</v>
      </c>
      <c r="C611" s="24" t="s">
        <v>1272</v>
      </c>
      <c r="D611" s="29" t="s">
        <v>1273</v>
      </c>
      <c r="E611" s="29" t="s">
        <v>1274</v>
      </c>
      <c r="F611" s="24" t="s">
        <v>92</v>
      </c>
      <c r="G611" s="24" t="s">
        <v>1204</v>
      </c>
      <c r="H611" s="74" t="s">
        <v>387</v>
      </c>
      <c r="I611" s="88">
        <v>100</v>
      </c>
      <c r="J611" s="24" t="s">
        <v>31</v>
      </c>
      <c r="K611" s="24" t="s">
        <v>31</v>
      </c>
      <c r="L611" s="24" t="s">
        <v>31</v>
      </c>
      <c r="M611" s="24" t="s">
        <v>37</v>
      </c>
    </row>
    <row r="612" spans="1:13" ht="38.25" x14ac:dyDescent="0.25">
      <c r="A612" s="24">
        <f t="shared" si="15"/>
        <v>583</v>
      </c>
      <c r="B612" s="24" t="s">
        <v>1056</v>
      </c>
      <c r="C612" s="24" t="s">
        <v>1275</v>
      </c>
      <c r="D612" s="29" t="s">
        <v>1276</v>
      </c>
      <c r="E612" s="29" t="s">
        <v>1274</v>
      </c>
      <c r="F612" s="24" t="s">
        <v>92</v>
      </c>
      <c r="G612" s="24" t="s">
        <v>1204</v>
      </c>
      <c r="H612" s="74" t="s">
        <v>387</v>
      </c>
      <c r="I612" s="88">
        <v>100</v>
      </c>
      <c r="J612" s="24" t="s">
        <v>460</v>
      </c>
      <c r="K612" s="24" t="s">
        <v>460</v>
      </c>
      <c r="L612" s="24" t="s">
        <v>460</v>
      </c>
      <c r="M612" s="24" t="s">
        <v>37</v>
      </c>
    </row>
    <row r="613" spans="1:13" ht="38.25" x14ac:dyDescent="0.25">
      <c r="A613" s="24">
        <f t="shared" si="15"/>
        <v>584</v>
      </c>
      <c r="B613" s="24" t="s">
        <v>1056</v>
      </c>
      <c r="C613" s="24" t="s">
        <v>1275</v>
      </c>
      <c r="D613" s="29" t="s">
        <v>1277</v>
      </c>
      <c r="E613" s="29" t="s">
        <v>1274</v>
      </c>
      <c r="F613" s="24" t="s">
        <v>92</v>
      </c>
      <c r="G613" s="24" t="s">
        <v>1204</v>
      </c>
      <c r="H613" s="74" t="s">
        <v>387</v>
      </c>
      <c r="I613" s="88">
        <v>100</v>
      </c>
      <c r="J613" s="24" t="s">
        <v>228</v>
      </c>
      <c r="K613" s="24" t="s">
        <v>228</v>
      </c>
      <c r="L613" s="24" t="s">
        <v>228</v>
      </c>
      <c r="M613" s="24" t="s">
        <v>37</v>
      </c>
    </row>
    <row r="614" spans="1:13" ht="38.25" x14ac:dyDescent="0.25">
      <c r="A614" s="24">
        <f t="shared" si="15"/>
        <v>585</v>
      </c>
      <c r="B614" s="24" t="s">
        <v>1056</v>
      </c>
      <c r="C614" s="24" t="s">
        <v>1275</v>
      </c>
      <c r="D614" s="29" t="s">
        <v>1278</v>
      </c>
      <c r="E614" s="29" t="s">
        <v>1274</v>
      </c>
      <c r="F614" s="24" t="s">
        <v>92</v>
      </c>
      <c r="G614" s="24" t="s">
        <v>1204</v>
      </c>
      <c r="H614" s="74" t="s">
        <v>387</v>
      </c>
      <c r="I614" s="88">
        <v>100</v>
      </c>
      <c r="J614" s="24" t="s">
        <v>541</v>
      </c>
      <c r="K614" s="24" t="s">
        <v>541</v>
      </c>
      <c r="L614" s="24" t="s">
        <v>541</v>
      </c>
      <c r="M614" s="24" t="s">
        <v>37</v>
      </c>
    </row>
    <row r="615" spans="1:13" ht="38.25" x14ac:dyDescent="0.25">
      <c r="A615" s="24">
        <f t="shared" si="15"/>
        <v>586</v>
      </c>
      <c r="B615" s="24" t="s">
        <v>1056</v>
      </c>
      <c r="C615" s="24" t="s">
        <v>1275</v>
      </c>
      <c r="D615" s="29" t="s">
        <v>1279</v>
      </c>
      <c r="E615" s="29" t="s">
        <v>1274</v>
      </c>
      <c r="F615" s="24" t="s">
        <v>92</v>
      </c>
      <c r="G615" s="24" t="s">
        <v>1204</v>
      </c>
      <c r="H615" s="74" t="s">
        <v>387</v>
      </c>
      <c r="I615" s="88">
        <v>100</v>
      </c>
      <c r="J615" s="24" t="s">
        <v>541</v>
      </c>
      <c r="K615" s="24" t="s">
        <v>541</v>
      </c>
      <c r="L615" s="24" t="s">
        <v>541</v>
      </c>
      <c r="M615" s="24" t="s">
        <v>37</v>
      </c>
    </row>
    <row r="616" spans="1:13" ht="38.25" x14ac:dyDescent="0.25">
      <c r="A616" s="24">
        <f t="shared" si="15"/>
        <v>587</v>
      </c>
      <c r="B616" s="33" t="s">
        <v>1280</v>
      </c>
      <c r="C616" s="24" t="s">
        <v>1280</v>
      </c>
      <c r="D616" s="29" t="s">
        <v>1281</v>
      </c>
      <c r="E616" s="29" t="s">
        <v>450</v>
      </c>
      <c r="F616" s="42" t="s">
        <v>240</v>
      </c>
      <c r="G616" s="24" t="s">
        <v>65</v>
      </c>
      <c r="H616" s="74" t="s">
        <v>387</v>
      </c>
      <c r="I616" s="88">
        <v>75</v>
      </c>
      <c r="J616" s="24" t="s">
        <v>1199</v>
      </c>
      <c r="K616" s="24" t="s">
        <v>565</v>
      </c>
      <c r="L616" s="24" t="s">
        <v>565</v>
      </c>
      <c r="M616" s="24" t="s">
        <v>37</v>
      </c>
    </row>
    <row r="617" spans="1:13" ht="38.25" x14ac:dyDescent="0.25">
      <c r="A617" s="24">
        <f t="shared" si="15"/>
        <v>588</v>
      </c>
      <c r="B617" s="33" t="s">
        <v>1282</v>
      </c>
      <c r="C617" s="33" t="s">
        <v>1283</v>
      </c>
      <c r="D617" s="29" t="s">
        <v>1284</v>
      </c>
      <c r="E617" s="29" t="s">
        <v>1285</v>
      </c>
      <c r="F617" s="24" t="s">
        <v>503</v>
      </c>
      <c r="G617" s="24" t="s">
        <v>1140</v>
      </c>
      <c r="H617" s="74" t="s">
        <v>578</v>
      </c>
      <c r="I617" s="88">
        <v>16</v>
      </c>
      <c r="J617" s="24" t="s">
        <v>1286</v>
      </c>
      <c r="K617" s="24" t="s">
        <v>565</v>
      </c>
      <c r="L617" s="24" t="s">
        <v>567</v>
      </c>
      <c r="M617" s="24" t="s">
        <v>153</v>
      </c>
    </row>
    <row r="618" spans="1:13" ht="38.25" x14ac:dyDescent="0.25">
      <c r="A618" s="24">
        <f t="shared" si="15"/>
        <v>589</v>
      </c>
      <c r="B618" s="33" t="s">
        <v>98</v>
      </c>
      <c r="C618" s="24" t="s">
        <v>1287</v>
      </c>
      <c r="D618" s="40" t="s">
        <v>1288</v>
      </c>
      <c r="E618" s="29" t="s">
        <v>101</v>
      </c>
      <c r="F618" s="68" t="s">
        <v>92</v>
      </c>
      <c r="G618" s="68" t="s">
        <v>30</v>
      </c>
      <c r="H618" s="92">
        <v>4</v>
      </c>
      <c r="I618" s="93">
        <v>100</v>
      </c>
      <c r="J618" s="24" t="s">
        <v>1289</v>
      </c>
      <c r="K618" s="24" t="s">
        <v>554</v>
      </c>
      <c r="L618" s="24" t="s">
        <v>1219</v>
      </c>
      <c r="M618" s="68" t="s">
        <v>153</v>
      </c>
    </row>
    <row r="619" spans="1:13" ht="38.25" x14ac:dyDescent="0.25">
      <c r="A619" s="24">
        <f t="shared" si="15"/>
        <v>590</v>
      </c>
      <c r="B619" s="26" t="s">
        <v>34</v>
      </c>
      <c r="C619" s="27" t="s">
        <v>34</v>
      </c>
      <c r="D619" s="28" t="s">
        <v>1290</v>
      </c>
      <c r="E619" s="36" t="s">
        <v>41</v>
      </c>
      <c r="F619" s="26" t="s">
        <v>18</v>
      </c>
      <c r="G619" s="30" t="s">
        <v>19</v>
      </c>
      <c r="H619" s="31">
        <v>3</v>
      </c>
      <c r="I619" s="93">
        <v>100</v>
      </c>
      <c r="J619" s="24" t="s">
        <v>1291</v>
      </c>
      <c r="K619" s="27" t="s">
        <v>565</v>
      </c>
      <c r="L619" s="27" t="s">
        <v>1219</v>
      </c>
      <c r="M619" s="26" t="s">
        <v>37</v>
      </c>
    </row>
    <row r="620" spans="1:13" ht="38.25" x14ac:dyDescent="0.25">
      <c r="A620" s="24">
        <f t="shared" si="15"/>
        <v>591</v>
      </c>
      <c r="B620" s="33" t="s">
        <v>1292</v>
      </c>
      <c r="C620" s="24" t="s">
        <v>1292</v>
      </c>
      <c r="D620" s="29" t="s">
        <v>1293</v>
      </c>
      <c r="E620" s="29" t="s">
        <v>450</v>
      </c>
      <c r="F620" s="24" t="s">
        <v>1202</v>
      </c>
      <c r="G620" s="24" t="s">
        <v>65</v>
      </c>
      <c r="H620" s="74" t="s">
        <v>350</v>
      </c>
      <c r="I620" s="24">
        <f>40.7+46.7785</f>
        <v>87.478499999999997</v>
      </c>
      <c r="J620" s="24" t="s">
        <v>455</v>
      </c>
      <c r="K620" s="24" t="s">
        <v>554</v>
      </c>
      <c r="L620" s="24" t="s">
        <v>1219</v>
      </c>
      <c r="M620" s="68" t="s">
        <v>153</v>
      </c>
    </row>
    <row r="621" spans="1:13" ht="38.25" x14ac:dyDescent="0.25">
      <c r="A621" s="24">
        <f t="shared" si="15"/>
        <v>592</v>
      </c>
      <c r="B621" s="24" t="s">
        <v>1294</v>
      </c>
      <c r="C621" s="24" t="s">
        <v>1295</v>
      </c>
      <c r="D621" s="29" t="s">
        <v>1296</v>
      </c>
      <c r="E621" s="36" t="s">
        <v>41</v>
      </c>
      <c r="F621" s="24" t="s">
        <v>1202</v>
      </c>
      <c r="G621" s="24" t="s">
        <v>1204</v>
      </c>
      <c r="H621" s="74" t="s">
        <v>387</v>
      </c>
      <c r="I621" s="75">
        <v>20</v>
      </c>
      <c r="J621" s="24" t="s">
        <v>169</v>
      </c>
      <c r="K621" s="24" t="s">
        <v>565</v>
      </c>
      <c r="L621" s="24" t="s">
        <v>1219</v>
      </c>
      <c r="M621" s="24" t="s">
        <v>37</v>
      </c>
    </row>
    <row r="622" spans="1:13" ht="38.25" x14ac:dyDescent="0.25">
      <c r="A622" s="24">
        <f t="shared" si="15"/>
        <v>593</v>
      </c>
      <c r="B622" s="33" t="s">
        <v>1297</v>
      </c>
      <c r="C622" s="24" t="s">
        <v>1298</v>
      </c>
      <c r="D622" s="29" t="s">
        <v>1299</v>
      </c>
      <c r="E622" s="36" t="s">
        <v>41</v>
      </c>
      <c r="F622" s="24" t="s">
        <v>458</v>
      </c>
      <c r="G622" s="30" t="s">
        <v>19</v>
      </c>
      <c r="H622" s="31">
        <v>1</v>
      </c>
      <c r="I622" s="75">
        <v>35</v>
      </c>
      <c r="J622" s="24" t="s">
        <v>567</v>
      </c>
      <c r="K622" s="24" t="s">
        <v>554</v>
      </c>
      <c r="L622" s="24" t="s">
        <v>565</v>
      </c>
      <c r="M622" s="68" t="s">
        <v>153</v>
      </c>
    </row>
    <row r="623" spans="1:13" ht="38.25" x14ac:dyDescent="0.25">
      <c r="A623" s="24">
        <f t="shared" si="15"/>
        <v>594</v>
      </c>
      <c r="B623" s="33" t="s">
        <v>337</v>
      </c>
      <c r="C623" s="24" t="s">
        <v>337</v>
      </c>
      <c r="D623" s="29" t="s">
        <v>1300</v>
      </c>
      <c r="E623" s="29" t="s">
        <v>564</v>
      </c>
      <c r="F623" s="24" t="s">
        <v>240</v>
      </c>
      <c r="G623" s="24" t="s">
        <v>1204</v>
      </c>
      <c r="H623" s="74" t="s">
        <v>387</v>
      </c>
      <c r="I623" s="75">
        <v>100</v>
      </c>
      <c r="J623" s="24" t="s">
        <v>1199</v>
      </c>
      <c r="K623" s="24" t="s">
        <v>365</v>
      </c>
      <c r="L623" s="24" t="s">
        <v>1301</v>
      </c>
      <c r="M623" s="24" t="s">
        <v>37</v>
      </c>
    </row>
    <row r="624" spans="1:13" ht="51" x14ac:dyDescent="0.25">
      <c r="A624" s="24">
        <f t="shared" si="15"/>
        <v>595</v>
      </c>
      <c r="B624" s="33" t="s">
        <v>334</v>
      </c>
      <c r="C624" s="24" t="s">
        <v>335</v>
      </c>
      <c r="D624" s="29" t="s">
        <v>1302</v>
      </c>
      <c r="E624" s="29" t="s">
        <v>292</v>
      </c>
      <c r="F624" s="24" t="s">
        <v>260</v>
      </c>
      <c r="G624" s="24" t="s">
        <v>272</v>
      </c>
      <c r="H624" s="74" t="s">
        <v>387</v>
      </c>
      <c r="I624" s="75">
        <v>100</v>
      </c>
      <c r="J624" s="24" t="s">
        <v>1303</v>
      </c>
      <c r="K624" s="24" t="s">
        <v>365</v>
      </c>
      <c r="L624" s="24" t="s">
        <v>1304</v>
      </c>
      <c r="M624" s="24" t="s">
        <v>37</v>
      </c>
    </row>
    <row r="625" spans="1:13" ht="51" x14ac:dyDescent="0.25">
      <c r="A625" s="24">
        <f t="shared" si="15"/>
        <v>596</v>
      </c>
      <c r="B625" s="33" t="s">
        <v>1305</v>
      </c>
      <c r="C625" s="24" t="s">
        <v>1306</v>
      </c>
      <c r="D625" s="29" t="s">
        <v>1307</v>
      </c>
      <c r="E625" s="173" t="s">
        <v>834</v>
      </c>
      <c r="F625" s="24" t="s">
        <v>371</v>
      </c>
      <c r="G625" s="24" t="s">
        <v>1204</v>
      </c>
      <c r="H625" s="74">
        <v>47</v>
      </c>
      <c r="I625" s="75">
        <v>600</v>
      </c>
      <c r="J625" s="24" t="s">
        <v>388</v>
      </c>
      <c r="K625" s="24" t="s">
        <v>31</v>
      </c>
      <c r="L625" s="24" t="s">
        <v>31</v>
      </c>
      <c r="M625" s="24" t="s">
        <v>389</v>
      </c>
    </row>
    <row r="626" spans="1:13" ht="76.5" x14ac:dyDescent="0.25">
      <c r="A626" s="24">
        <f t="shared" si="15"/>
        <v>597</v>
      </c>
      <c r="B626" s="33" t="s">
        <v>531</v>
      </c>
      <c r="C626" s="24" t="s">
        <v>532</v>
      </c>
      <c r="D626" s="29" t="s">
        <v>1308</v>
      </c>
      <c r="E626" s="29" t="s">
        <v>1060</v>
      </c>
      <c r="F626" s="24" t="s">
        <v>534</v>
      </c>
      <c r="G626" s="24" t="s">
        <v>535</v>
      </c>
      <c r="H626" s="74" t="s">
        <v>578</v>
      </c>
      <c r="I626" s="75">
        <v>3376.6</v>
      </c>
      <c r="J626" s="24" t="s">
        <v>1309</v>
      </c>
      <c r="K626" s="24" t="s">
        <v>1310</v>
      </c>
      <c r="L626" s="24" t="s">
        <v>1311</v>
      </c>
      <c r="M626" s="24" t="s">
        <v>54</v>
      </c>
    </row>
    <row r="627" spans="1:13" ht="38.25" x14ac:dyDescent="0.25">
      <c r="A627" s="24">
        <f t="shared" si="15"/>
        <v>598</v>
      </c>
      <c r="B627" s="33" t="s">
        <v>44</v>
      </c>
      <c r="C627" s="24" t="s">
        <v>492</v>
      </c>
      <c r="D627" s="29" t="s">
        <v>1312</v>
      </c>
      <c r="E627" s="29" t="s">
        <v>17</v>
      </c>
      <c r="F627" s="24" t="s">
        <v>1313</v>
      </c>
      <c r="G627" s="24" t="s">
        <v>19</v>
      </c>
      <c r="H627" s="74">
        <v>1</v>
      </c>
      <c r="I627" s="75">
        <v>375</v>
      </c>
      <c r="J627" s="24" t="s">
        <v>460</v>
      </c>
      <c r="K627" s="24" t="s">
        <v>541</v>
      </c>
      <c r="L627" s="24" t="s">
        <v>541</v>
      </c>
      <c r="M627" s="24" t="s">
        <v>1314</v>
      </c>
    </row>
    <row r="628" spans="1:13" ht="38.25" x14ac:dyDescent="0.25">
      <c r="A628" s="24">
        <f t="shared" si="15"/>
        <v>599</v>
      </c>
      <c r="B628" s="33" t="s">
        <v>44</v>
      </c>
      <c r="C628" s="24" t="s">
        <v>492</v>
      </c>
      <c r="D628" s="29" t="s">
        <v>1315</v>
      </c>
      <c r="E628" s="29" t="s">
        <v>17</v>
      </c>
      <c r="F628" s="24" t="s">
        <v>1313</v>
      </c>
      <c r="G628" s="24" t="s">
        <v>19</v>
      </c>
      <c r="H628" s="74">
        <v>1</v>
      </c>
      <c r="I628" s="75">
        <v>209.09</v>
      </c>
      <c r="J628" s="24" t="s">
        <v>610</v>
      </c>
      <c r="K628" s="24" t="s">
        <v>565</v>
      </c>
      <c r="L628" s="24" t="s">
        <v>567</v>
      </c>
      <c r="M628" s="24" t="s">
        <v>1314</v>
      </c>
    </row>
    <row r="629" spans="1:13" ht="38.25" x14ac:dyDescent="0.25">
      <c r="A629" s="24">
        <f t="shared" si="15"/>
        <v>600</v>
      </c>
      <c r="B629" s="33" t="s">
        <v>1316</v>
      </c>
      <c r="C629" s="24" t="s">
        <v>257</v>
      </c>
      <c r="D629" s="29" t="s">
        <v>1317</v>
      </c>
      <c r="E629" s="41" t="s">
        <v>486</v>
      </c>
      <c r="F629" s="24" t="s">
        <v>240</v>
      </c>
      <c r="G629" s="24" t="s">
        <v>65</v>
      </c>
      <c r="H629" s="74">
        <v>1</v>
      </c>
      <c r="I629" s="24">
        <v>25.004999999999999</v>
      </c>
      <c r="J629" s="24" t="s">
        <v>460</v>
      </c>
      <c r="K629" s="24" t="s">
        <v>565</v>
      </c>
      <c r="L629" s="24" t="s">
        <v>567</v>
      </c>
      <c r="M629" s="68" t="s">
        <v>153</v>
      </c>
    </row>
    <row r="630" spans="1:13" ht="89.25" x14ac:dyDescent="0.25">
      <c r="A630" s="24">
        <f t="shared" si="15"/>
        <v>601</v>
      </c>
      <c r="B630" s="33" t="s">
        <v>868</v>
      </c>
      <c r="C630" s="24" t="s">
        <v>772</v>
      </c>
      <c r="D630" s="29" t="s">
        <v>1318</v>
      </c>
      <c r="E630" s="29" t="s">
        <v>1060</v>
      </c>
      <c r="F630" s="24" t="s">
        <v>534</v>
      </c>
      <c r="G630" s="24" t="s">
        <v>19</v>
      </c>
      <c r="H630" s="74">
        <v>1</v>
      </c>
      <c r="I630" s="169">
        <v>2738.81873</v>
      </c>
      <c r="J630" s="24" t="s">
        <v>388</v>
      </c>
      <c r="K630" s="24" t="s">
        <v>565</v>
      </c>
      <c r="L630" s="24" t="s">
        <v>559</v>
      </c>
      <c r="M630" s="24" t="s">
        <v>54</v>
      </c>
    </row>
    <row r="631" spans="1:13" ht="63.75" x14ac:dyDescent="0.25">
      <c r="A631" s="24">
        <f t="shared" si="15"/>
        <v>602</v>
      </c>
      <c r="B631" s="33" t="s">
        <v>618</v>
      </c>
      <c r="C631" s="24" t="s">
        <v>518</v>
      </c>
      <c r="D631" s="29" t="s">
        <v>1319</v>
      </c>
      <c r="E631" s="29" t="s">
        <v>1060</v>
      </c>
      <c r="F631" s="24" t="s">
        <v>534</v>
      </c>
      <c r="G631" s="24" t="s">
        <v>19</v>
      </c>
      <c r="H631" s="74">
        <v>1</v>
      </c>
      <c r="I631" s="24">
        <v>75.992000000000004</v>
      </c>
      <c r="J631" s="24" t="s">
        <v>388</v>
      </c>
      <c r="K631" s="24" t="s">
        <v>565</v>
      </c>
      <c r="L631" s="24" t="s">
        <v>567</v>
      </c>
      <c r="M631" s="24" t="s">
        <v>1320</v>
      </c>
    </row>
    <row r="632" spans="1:13" ht="89.25" x14ac:dyDescent="0.25">
      <c r="A632" s="24">
        <f t="shared" si="15"/>
        <v>603</v>
      </c>
      <c r="B632" s="33" t="s">
        <v>664</v>
      </c>
      <c r="C632" s="24" t="s">
        <v>665</v>
      </c>
      <c r="D632" s="29" t="s">
        <v>1321</v>
      </c>
      <c r="E632" s="29" t="s">
        <v>1095</v>
      </c>
      <c r="F632" s="24" t="s">
        <v>534</v>
      </c>
      <c r="G632" s="24" t="s">
        <v>535</v>
      </c>
      <c r="H632" s="74" t="s">
        <v>578</v>
      </c>
      <c r="I632" s="75">
        <v>985.3</v>
      </c>
      <c r="J632" s="24" t="s">
        <v>388</v>
      </c>
      <c r="K632" s="24" t="s">
        <v>567</v>
      </c>
      <c r="L632" s="24" t="s">
        <v>66</v>
      </c>
      <c r="M632" s="24" t="s">
        <v>54</v>
      </c>
    </row>
    <row r="633" spans="1:13" ht="191.25" x14ac:dyDescent="0.25">
      <c r="A633" s="24">
        <f t="shared" si="15"/>
        <v>604</v>
      </c>
      <c r="B633" s="33" t="s">
        <v>531</v>
      </c>
      <c r="C633" s="24" t="s">
        <v>532</v>
      </c>
      <c r="D633" s="29" t="s">
        <v>1322</v>
      </c>
      <c r="E633" s="29" t="s">
        <v>1060</v>
      </c>
      <c r="F633" s="24" t="s">
        <v>534</v>
      </c>
      <c r="G633" s="24" t="s">
        <v>535</v>
      </c>
      <c r="H633" s="74" t="s">
        <v>680</v>
      </c>
      <c r="I633" s="88">
        <v>835</v>
      </c>
      <c r="J633" s="24" t="s">
        <v>388</v>
      </c>
      <c r="K633" s="24" t="s">
        <v>565</v>
      </c>
      <c r="L633" s="24" t="s">
        <v>1323</v>
      </c>
      <c r="M633" s="24" t="s">
        <v>54</v>
      </c>
    </row>
    <row r="634" spans="1:13" ht="51" x14ac:dyDescent="0.25">
      <c r="A634" s="24">
        <f t="shared" si="15"/>
        <v>605</v>
      </c>
      <c r="B634" s="33" t="s">
        <v>49</v>
      </c>
      <c r="C634" s="24" t="s">
        <v>623</v>
      </c>
      <c r="D634" s="29" t="s">
        <v>1324</v>
      </c>
      <c r="E634" s="29" t="s">
        <v>1095</v>
      </c>
      <c r="F634" s="24" t="s">
        <v>534</v>
      </c>
      <c r="G634" s="24" t="s">
        <v>19</v>
      </c>
      <c r="H634" s="74">
        <v>1</v>
      </c>
      <c r="I634" s="88">
        <v>192</v>
      </c>
      <c r="J634" s="24" t="s">
        <v>388</v>
      </c>
      <c r="K634" s="24" t="s">
        <v>565</v>
      </c>
      <c r="L634" s="24" t="s">
        <v>383</v>
      </c>
      <c r="M634" s="24" t="s">
        <v>54</v>
      </c>
    </row>
    <row r="635" spans="1:13" ht="76.5" x14ac:dyDescent="0.25">
      <c r="A635" s="24">
        <f t="shared" si="15"/>
        <v>606</v>
      </c>
      <c r="B635" s="33" t="s">
        <v>49</v>
      </c>
      <c r="C635" s="24" t="s">
        <v>623</v>
      </c>
      <c r="D635" s="29" t="s">
        <v>1325</v>
      </c>
      <c r="E635" s="29" t="s">
        <v>644</v>
      </c>
      <c r="F635" s="24" t="s">
        <v>599</v>
      </c>
      <c r="G635" s="24" t="s">
        <v>19</v>
      </c>
      <c r="H635" s="74">
        <v>1</v>
      </c>
      <c r="I635" s="24">
        <v>833.16700000000003</v>
      </c>
      <c r="J635" s="24" t="s">
        <v>388</v>
      </c>
      <c r="K635" s="24" t="s">
        <v>565</v>
      </c>
      <c r="L635" s="24" t="s">
        <v>559</v>
      </c>
      <c r="M635" s="24" t="s">
        <v>54</v>
      </c>
    </row>
    <row r="636" spans="1:13" ht="51" x14ac:dyDescent="0.25">
      <c r="A636" s="24">
        <f>A635+1</f>
        <v>607</v>
      </c>
      <c r="B636" s="80" t="s">
        <v>248</v>
      </c>
      <c r="C636" s="39" t="s">
        <v>248</v>
      </c>
      <c r="D636" s="40" t="s">
        <v>597</v>
      </c>
      <c r="E636" s="41" t="s">
        <v>598</v>
      </c>
      <c r="F636" s="30" t="s">
        <v>599</v>
      </c>
      <c r="G636" s="30" t="s">
        <v>250</v>
      </c>
      <c r="H636" s="31">
        <v>217</v>
      </c>
      <c r="I636" s="42">
        <v>177.72300000000001</v>
      </c>
      <c r="J636" s="39" t="s">
        <v>565</v>
      </c>
      <c r="K636" s="44" t="s">
        <v>565</v>
      </c>
      <c r="L636" s="44" t="s">
        <v>565</v>
      </c>
      <c r="M636" s="26" t="s">
        <v>33</v>
      </c>
    </row>
    <row r="637" spans="1:13" ht="51" x14ac:dyDescent="0.25">
      <c r="A637" s="24">
        <f>A636+1</f>
        <v>608</v>
      </c>
      <c r="B637" s="30" t="s">
        <v>417</v>
      </c>
      <c r="C637" s="39" t="s">
        <v>418</v>
      </c>
      <c r="D637" s="34" t="s">
        <v>1326</v>
      </c>
      <c r="E637" s="76" t="s">
        <v>1327</v>
      </c>
      <c r="F637" s="24" t="s">
        <v>1328</v>
      </c>
      <c r="G637" s="30" t="s">
        <v>422</v>
      </c>
      <c r="H637" s="31" t="s">
        <v>387</v>
      </c>
      <c r="I637" s="32">
        <v>350</v>
      </c>
      <c r="J637" s="44" t="s">
        <v>517</v>
      </c>
      <c r="K637" s="39" t="s">
        <v>508</v>
      </c>
      <c r="L637" s="39" t="s">
        <v>517</v>
      </c>
      <c r="M637" s="26" t="s">
        <v>33</v>
      </c>
    </row>
    <row r="638" spans="1:13" ht="153" x14ac:dyDescent="0.25">
      <c r="A638" s="24">
        <f>A637+1</f>
        <v>609</v>
      </c>
      <c r="B638" s="33" t="s">
        <v>49</v>
      </c>
      <c r="C638" s="24" t="s">
        <v>623</v>
      </c>
      <c r="D638" s="29" t="s">
        <v>1329</v>
      </c>
      <c r="E638" s="29" t="s">
        <v>1060</v>
      </c>
      <c r="F638" s="24" t="s">
        <v>534</v>
      </c>
      <c r="G638" s="24" t="s">
        <v>19</v>
      </c>
      <c r="H638" s="74">
        <v>1</v>
      </c>
      <c r="I638" s="88">
        <v>803</v>
      </c>
      <c r="J638" s="24" t="s">
        <v>1330</v>
      </c>
      <c r="K638" s="24" t="s">
        <v>365</v>
      </c>
      <c r="L638" s="24" t="s">
        <v>366</v>
      </c>
      <c r="M638" s="24" t="s">
        <v>54</v>
      </c>
    </row>
    <row r="639" spans="1:13" ht="63.75" x14ac:dyDescent="0.25">
      <c r="A639" s="24">
        <f>A638+1</f>
        <v>610</v>
      </c>
      <c r="B639" s="33" t="s">
        <v>531</v>
      </c>
      <c r="C639" s="24" t="s">
        <v>532</v>
      </c>
      <c r="D639" s="29" t="s">
        <v>1331</v>
      </c>
      <c r="E639" s="29" t="s">
        <v>1060</v>
      </c>
      <c r="F639" s="24" t="s">
        <v>534</v>
      </c>
      <c r="G639" s="24" t="s">
        <v>535</v>
      </c>
      <c r="H639" s="74" t="s">
        <v>578</v>
      </c>
      <c r="I639" s="75">
        <v>1013</v>
      </c>
      <c r="J639" s="24" t="s">
        <v>388</v>
      </c>
      <c r="K639" s="24" t="s">
        <v>565</v>
      </c>
      <c r="L639" s="24" t="s">
        <v>66</v>
      </c>
      <c r="M639" s="24" t="s">
        <v>54</v>
      </c>
    </row>
    <row r="640" spans="1:13" ht="25.5" x14ac:dyDescent="0.25">
      <c r="A640" s="24">
        <f t="shared" ref="A640:A703" si="16">A639+1</f>
        <v>611</v>
      </c>
      <c r="B640" s="33" t="s">
        <v>481</v>
      </c>
      <c r="C640" s="24" t="s">
        <v>481</v>
      </c>
      <c r="D640" s="29" t="s">
        <v>1332</v>
      </c>
      <c r="E640" s="81" t="s">
        <v>1333</v>
      </c>
      <c r="F640" s="24" t="s">
        <v>64</v>
      </c>
      <c r="G640" s="24" t="s">
        <v>65</v>
      </c>
      <c r="H640" s="74">
        <v>3</v>
      </c>
      <c r="I640" s="75">
        <v>600</v>
      </c>
      <c r="J640" s="24" t="s">
        <v>68</v>
      </c>
      <c r="K640" s="44" t="s">
        <v>460</v>
      </c>
      <c r="L640" s="24" t="s">
        <v>68</v>
      </c>
      <c r="M640" s="24" t="s">
        <v>525</v>
      </c>
    </row>
    <row r="641" spans="1:13" ht="102" x14ac:dyDescent="0.25">
      <c r="A641" s="24">
        <f t="shared" si="16"/>
        <v>612</v>
      </c>
      <c r="B641" s="33" t="s">
        <v>431</v>
      </c>
      <c r="C641" s="33" t="s">
        <v>431</v>
      </c>
      <c r="D641" s="29" t="s">
        <v>1334</v>
      </c>
      <c r="E641" s="29" t="s">
        <v>1335</v>
      </c>
      <c r="F641" s="24" t="s">
        <v>1336</v>
      </c>
      <c r="G641" s="24" t="s">
        <v>435</v>
      </c>
      <c r="H641" s="74" t="s">
        <v>387</v>
      </c>
      <c r="I641" s="75">
        <v>15000</v>
      </c>
      <c r="J641" s="24" t="s">
        <v>1337</v>
      </c>
      <c r="K641" s="24" t="s">
        <v>379</v>
      </c>
      <c r="L641" s="24" t="s">
        <v>343</v>
      </c>
      <c r="M641" s="24" t="s">
        <v>164</v>
      </c>
    </row>
    <row r="642" spans="1:13" ht="102" x14ac:dyDescent="0.25">
      <c r="A642" s="24">
        <f t="shared" si="16"/>
        <v>613</v>
      </c>
      <c r="B642" s="33" t="s">
        <v>481</v>
      </c>
      <c r="C642" s="24" t="s">
        <v>481</v>
      </c>
      <c r="D642" s="29" t="s">
        <v>1332</v>
      </c>
      <c r="E642" s="81" t="s">
        <v>1338</v>
      </c>
      <c r="F642" s="24" t="s">
        <v>1339</v>
      </c>
      <c r="G642" s="24" t="s">
        <v>65</v>
      </c>
      <c r="H642" s="74" t="s">
        <v>387</v>
      </c>
      <c r="I642" s="75">
        <v>16000</v>
      </c>
      <c r="J642" s="24" t="s">
        <v>1340</v>
      </c>
      <c r="K642" s="24" t="s">
        <v>379</v>
      </c>
      <c r="L642" s="24" t="s">
        <v>343</v>
      </c>
      <c r="M642" s="24" t="s">
        <v>483</v>
      </c>
    </row>
    <row r="643" spans="1:13" ht="76.5" x14ac:dyDescent="0.25">
      <c r="A643" s="24">
        <f t="shared" si="16"/>
        <v>614</v>
      </c>
      <c r="B643" s="33" t="s">
        <v>1341</v>
      </c>
      <c r="C643" s="33" t="s">
        <v>1342</v>
      </c>
      <c r="D643" s="29" t="s">
        <v>1343</v>
      </c>
      <c r="E643" s="29" t="s">
        <v>473</v>
      </c>
      <c r="F643" s="68" t="s">
        <v>1121</v>
      </c>
      <c r="G643" s="24" t="s">
        <v>1344</v>
      </c>
      <c r="H643" s="74" t="s">
        <v>1345</v>
      </c>
      <c r="I643" s="75">
        <v>700</v>
      </c>
      <c r="J643" s="24" t="s">
        <v>383</v>
      </c>
      <c r="K643" s="24" t="s">
        <v>567</v>
      </c>
      <c r="L643" s="24" t="s">
        <v>383</v>
      </c>
      <c r="M643" s="24" t="s">
        <v>23</v>
      </c>
    </row>
    <row r="644" spans="1:13" ht="38.25" x14ac:dyDescent="0.25">
      <c r="A644" s="24">
        <f t="shared" si="16"/>
        <v>615</v>
      </c>
      <c r="B644" s="33" t="s">
        <v>251</v>
      </c>
      <c r="C644" s="33" t="s">
        <v>1346</v>
      </c>
      <c r="D644" s="29" t="s">
        <v>1347</v>
      </c>
      <c r="E644" s="29" t="s">
        <v>1348</v>
      </c>
      <c r="F644" s="24" t="s">
        <v>64</v>
      </c>
      <c r="G644" s="24" t="s">
        <v>65</v>
      </c>
      <c r="H644" s="74">
        <v>585</v>
      </c>
      <c r="I644" s="75">
        <v>200</v>
      </c>
      <c r="J644" s="24" t="s">
        <v>383</v>
      </c>
      <c r="K644" s="24" t="s">
        <v>567</v>
      </c>
      <c r="L644" s="24" t="s">
        <v>383</v>
      </c>
      <c r="M644" s="24" t="s">
        <v>23</v>
      </c>
    </row>
    <row r="645" spans="1:13" ht="51" x14ac:dyDescent="0.25">
      <c r="A645" s="24">
        <f t="shared" si="16"/>
        <v>616</v>
      </c>
      <c r="B645" s="23" t="s">
        <v>251</v>
      </c>
      <c r="C645" s="23" t="s">
        <v>1349</v>
      </c>
      <c r="D645" s="72" t="s">
        <v>1350</v>
      </c>
      <c r="E645" s="72" t="s">
        <v>63</v>
      </c>
      <c r="F645" s="23" t="s">
        <v>64</v>
      </c>
      <c r="G645" s="23" t="s">
        <v>65</v>
      </c>
      <c r="H645" s="23">
        <v>4</v>
      </c>
      <c r="I645" s="73">
        <v>650</v>
      </c>
      <c r="J645" s="23" t="s">
        <v>388</v>
      </c>
      <c r="K645" s="23" t="s">
        <v>383</v>
      </c>
      <c r="L645" s="23" t="s">
        <v>66</v>
      </c>
      <c r="M645" s="23" t="s">
        <v>23</v>
      </c>
    </row>
    <row r="646" spans="1:13" ht="51" x14ac:dyDescent="0.25">
      <c r="A646" s="24">
        <f t="shared" si="16"/>
        <v>617</v>
      </c>
      <c r="B646" s="33" t="s">
        <v>1351</v>
      </c>
      <c r="C646" s="33" t="s">
        <v>1352</v>
      </c>
      <c r="D646" s="29" t="s">
        <v>1353</v>
      </c>
      <c r="E646" s="29" t="s">
        <v>1348</v>
      </c>
      <c r="F646" s="24" t="s">
        <v>1121</v>
      </c>
      <c r="G646" s="24" t="s">
        <v>1354</v>
      </c>
      <c r="H646" s="74" t="s">
        <v>1355</v>
      </c>
      <c r="I646" s="75">
        <v>300</v>
      </c>
      <c r="J646" s="24" t="s">
        <v>383</v>
      </c>
      <c r="K646" s="24" t="s">
        <v>567</v>
      </c>
      <c r="L646" s="24" t="s">
        <v>383</v>
      </c>
      <c r="M646" s="24" t="s">
        <v>23</v>
      </c>
    </row>
    <row r="647" spans="1:13" ht="38.25" x14ac:dyDescent="0.25">
      <c r="A647" s="24">
        <f t="shared" si="16"/>
        <v>618</v>
      </c>
      <c r="B647" s="33" t="s">
        <v>245</v>
      </c>
      <c r="C647" s="33" t="s">
        <v>245</v>
      </c>
      <c r="D647" s="29" t="s">
        <v>1356</v>
      </c>
      <c r="E647" s="29" t="s">
        <v>1357</v>
      </c>
      <c r="F647" s="24" t="s">
        <v>534</v>
      </c>
      <c r="G647" s="24" t="s">
        <v>65</v>
      </c>
      <c r="H647" s="74">
        <v>1</v>
      </c>
      <c r="I647" s="24">
        <v>217.27099999999999</v>
      </c>
      <c r="J647" s="24" t="s">
        <v>383</v>
      </c>
      <c r="K647" s="24" t="s">
        <v>565</v>
      </c>
      <c r="L647" s="24" t="s">
        <v>460</v>
      </c>
      <c r="M647" s="26" t="s">
        <v>33</v>
      </c>
    </row>
    <row r="648" spans="1:13" ht="38.25" x14ac:dyDescent="0.25">
      <c r="A648" s="24">
        <f t="shared" si="16"/>
        <v>619</v>
      </c>
      <c r="B648" s="69" t="s">
        <v>447</v>
      </c>
      <c r="C648" s="69" t="s">
        <v>448</v>
      </c>
      <c r="D648" s="34" t="s">
        <v>1358</v>
      </c>
      <c r="E648" s="81" t="s">
        <v>450</v>
      </c>
      <c r="F648" s="30" t="s">
        <v>458</v>
      </c>
      <c r="G648" s="137" t="s">
        <v>435</v>
      </c>
      <c r="H648" s="138">
        <v>85</v>
      </c>
      <c r="I648" s="67">
        <v>425</v>
      </c>
      <c r="J648" s="27" t="s">
        <v>1022</v>
      </c>
      <c r="K648" s="27" t="s">
        <v>379</v>
      </c>
      <c r="L648" s="27" t="s">
        <v>68</v>
      </c>
      <c r="M648" s="56" t="s">
        <v>23</v>
      </c>
    </row>
    <row r="649" spans="1:13" ht="25.5" x14ac:dyDescent="0.25">
      <c r="A649" s="24">
        <f t="shared" si="16"/>
        <v>620</v>
      </c>
      <c r="B649" s="148" t="s">
        <v>1359</v>
      </c>
      <c r="C649" s="148" t="s">
        <v>1360</v>
      </c>
      <c r="D649" s="174" t="s">
        <v>1361</v>
      </c>
      <c r="E649" s="71" t="s">
        <v>17</v>
      </c>
      <c r="F649" s="175" t="s">
        <v>64</v>
      </c>
      <c r="G649" s="176" t="s">
        <v>19</v>
      </c>
      <c r="H649" s="23">
        <v>9</v>
      </c>
      <c r="I649" s="149">
        <v>220</v>
      </c>
      <c r="J649" s="89" t="s">
        <v>610</v>
      </c>
      <c r="K649" s="27" t="s">
        <v>567</v>
      </c>
      <c r="L649" s="89" t="s">
        <v>66</v>
      </c>
      <c r="M649" s="23" t="s">
        <v>23</v>
      </c>
    </row>
    <row r="650" spans="1:13" ht="38.25" x14ac:dyDescent="0.25">
      <c r="A650" s="24">
        <f t="shared" si="16"/>
        <v>621</v>
      </c>
      <c r="B650" s="33" t="s">
        <v>604</v>
      </c>
      <c r="C650" s="24" t="s">
        <v>605</v>
      </c>
      <c r="D650" s="29" t="s">
        <v>1362</v>
      </c>
      <c r="E650" s="29" t="s">
        <v>1363</v>
      </c>
      <c r="F650" s="24" t="s">
        <v>240</v>
      </c>
      <c r="G650" s="24" t="s">
        <v>250</v>
      </c>
      <c r="H650" s="74">
        <v>17.5</v>
      </c>
      <c r="I650" s="88">
        <v>85</v>
      </c>
      <c r="J650" s="24" t="s">
        <v>460</v>
      </c>
      <c r="K650" s="24" t="s">
        <v>565</v>
      </c>
      <c r="L650" s="24" t="s">
        <v>1364</v>
      </c>
      <c r="M650" s="24" t="s">
        <v>37</v>
      </c>
    </row>
    <row r="651" spans="1:13" ht="38.25" x14ac:dyDescent="0.25">
      <c r="A651" s="24">
        <f t="shared" si="16"/>
        <v>622</v>
      </c>
      <c r="B651" s="33" t="s">
        <v>604</v>
      </c>
      <c r="C651" s="24" t="s">
        <v>605</v>
      </c>
      <c r="D651" s="29" t="s">
        <v>1365</v>
      </c>
      <c r="E651" s="29" t="s">
        <v>1363</v>
      </c>
      <c r="F651" s="24" t="s">
        <v>240</v>
      </c>
      <c r="G651" s="24" t="s">
        <v>250</v>
      </c>
      <c r="H651" s="74">
        <v>17.5</v>
      </c>
      <c r="I651" s="88">
        <v>85</v>
      </c>
      <c r="J651" s="24" t="s">
        <v>460</v>
      </c>
      <c r="K651" s="24" t="s">
        <v>565</v>
      </c>
      <c r="L651" s="24" t="s">
        <v>1364</v>
      </c>
      <c r="M651" s="24" t="s">
        <v>37</v>
      </c>
    </row>
    <row r="652" spans="1:13" ht="38.25" x14ac:dyDescent="0.25">
      <c r="A652" s="24">
        <f t="shared" si="16"/>
        <v>623</v>
      </c>
      <c r="B652" s="155" t="s">
        <v>44</v>
      </c>
      <c r="C652" s="155" t="s">
        <v>844</v>
      </c>
      <c r="D652" s="156" t="s">
        <v>845</v>
      </c>
      <c r="E652" s="156" t="s">
        <v>846</v>
      </c>
      <c r="F652" s="155" t="s">
        <v>847</v>
      </c>
      <c r="G652" s="155" t="s">
        <v>848</v>
      </c>
      <c r="H652" s="155">
        <v>106</v>
      </c>
      <c r="I652" s="168">
        <v>100</v>
      </c>
      <c r="J652" s="155" t="s">
        <v>68</v>
      </c>
      <c r="K652" s="155" t="s">
        <v>567</v>
      </c>
      <c r="L652" s="155" t="s">
        <v>460</v>
      </c>
      <c r="M652" s="155" t="s">
        <v>1366</v>
      </c>
    </row>
    <row r="653" spans="1:13" ht="51" x14ac:dyDescent="0.25">
      <c r="A653" s="24">
        <f t="shared" si="16"/>
        <v>624</v>
      </c>
      <c r="B653" s="33" t="s">
        <v>49</v>
      </c>
      <c r="C653" s="24" t="s">
        <v>623</v>
      </c>
      <c r="D653" s="29" t="s">
        <v>1367</v>
      </c>
      <c r="E653" s="29" t="s">
        <v>1095</v>
      </c>
      <c r="F653" s="24" t="s">
        <v>534</v>
      </c>
      <c r="G653" s="24" t="s">
        <v>19</v>
      </c>
      <c r="H653" s="74">
        <v>1</v>
      </c>
      <c r="I653" s="24">
        <v>16.37</v>
      </c>
      <c r="J653" s="24" t="s">
        <v>388</v>
      </c>
      <c r="K653" s="24" t="s">
        <v>565</v>
      </c>
      <c r="L653" s="24" t="s">
        <v>559</v>
      </c>
      <c r="M653" s="24" t="s">
        <v>635</v>
      </c>
    </row>
    <row r="654" spans="1:13" ht="51" x14ac:dyDescent="0.25">
      <c r="A654" s="24">
        <f t="shared" si="16"/>
        <v>625</v>
      </c>
      <c r="B654" s="33" t="s">
        <v>49</v>
      </c>
      <c r="C654" s="24" t="s">
        <v>623</v>
      </c>
      <c r="D654" s="29" t="s">
        <v>1368</v>
      </c>
      <c r="E654" s="29" t="s">
        <v>1095</v>
      </c>
      <c r="F654" s="24" t="s">
        <v>534</v>
      </c>
      <c r="G654" s="24" t="s">
        <v>19</v>
      </c>
      <c r="H654" s="74">
        <v>1</v>
      </c>
      <c r="I654" s="75">
        <v>19</v>
      </c>
      <c r="J654" s="24" t="s">
        <v>388</v>
      </c>
      <c r="K654" s="24" t="s">
        <v>565</v>
      </c>
      <c r="L654" s="24" t="s">
        <v>559</v>
      </c>
      <c r="M654" s="24" t="s">
        <v>635</v>
      </c>
    </row>
    <row r="655" spans="1:13" ht="127.5" x14ac:dyDescent="0.25">
      <c r="A655" s="24">
        <f t="shared" si="16"/>
        <v>626</v>
      </c>
      <c r="B655" s="33" t="s">
        <v>531</v>
      </c>
      <c r="C655" s="24" t="s">
        <v>532</v>
      </c>
      <c r="D655" s="29" t="s">
        <v>1369</v>
      </c>
      <c r="E655" s="29" t="s">
        <v>1060</v>
      </c>
      <c r="F655" s="24" t="s">
        <v>534</v>
      </c>
      <c r="G655" s="24" t="s">
        <v>535</v>
      </c>
      <c r="H655" s="74" t="s">
        <v>753</v>
      </c>
      <c r="I655" s="75">
        <v>489</v>
      </c>
      <c r="J655" s="24" t="s">
        <v>1370</v>
      </c>
      <c r="K655" s="24" t="s">
        <v>567</v>
      </c>
      <c r="L655" s="24" t="s">
        <v>66</v>
      </c>
      <c r="M655" s="24" t="s">
        <v>54</v>
      </c>
    </row>
    <row r="656" spans="1:13" ht="114.75" x14ac:dyDescent="0.25">
      <c r="A656" s="24">
        <f t="shared" si="16"/>
        <v>627</v>
      </c>
      <c r="B656" s="33" t="s">
        <v>531</v>
      </c>
      <c r="C656" s="24" t="s">
        <v>532</v>
      </c>
      <c r="D656" s="29" t="s">
        <v>1371</v>
      </c>
      <c r="E656" s="29" t="s">
        <v>1060</v>
      </c>
      <c r="F656" s="24" t="s">
        <v>534</v>
      </c>
      <c r="G656" s="24" t="s">
        <v>535</v>
      </c>
      <c r="H656" s="74" t="s">
        <v>753</v>
      </c>
      <c r="I656" s="75">
        <v>345</v>
      </c>
      <c r="J656" s="24" t="s">
        <v>1370</v>
      </c>
      <c r="K656" s="24" t="s">
        <v>567</v>
      </c>
      <c r="L656" s="24" t="s">
        <v>66</v>
      </c>
      <c r="M656" s="24" t="s">
        <v>54</v>
      </c>
    </row>
    <row r="657" spans="1:13" ht="191.25" x14ac:dyDescent="0.25">
      <c r="A657" s="24">
        <f t="shared" si="16"/>
        <v>628</v>
      </c>
      <c r="B657" s="33" t="s">
        <v>531</v>
      </c>
      <c r="C657" s="24" t="s">
        <v>532</v>
      </c>
      <c r="D657" s="29" t="s">
        <v>1372</v>
      </c>
      <c r="E657" s="29" t="s">
        <v>1060</v>
      </c>
      <c r="F657" s="24" t="s">
        <v>534</v>
      </c>
      <c r="G657" s="24" t="s">
        <v>535</v>
      </c>
      <c r="H657" s="74" t="s">
        <v>680</v>
      </c>
      <c r="I657" s="75">
        <v>1182</v>
      </c>
      <c r="J657" s="24" t="s">
        <v>1373</v>
      </c>
      <c r="K657" s="24" t="s">
        <v>567</v>
      </c>
      <c r="L657" s="24" t="s">
        <v>1374</v>
      </c>
      <c r="M657" s="24" t="s">
        <v>54</v>
      </c>
    </row>
    <row r="658" spans="1:13" ht="63.75" x14ac:dyDescent="0.25">
      <c r="A658" s="24">
        <f t="shared" si="16"/>
        <v>629</v>
      </c>
      <c r="B658" s="33" t="s">
        <v>868</v>
      </c>
      <c r="C658" s="24" t="s">
        <v>772</v>
      </c>
      <c r="D658" s="29" t="s">
        <v>1375</v>
      </c>
      <c r="E658" s="29" t="s">
        <v>1060</v>
      </c>
      <c r="F658" s="24" t="s">
        <v>534</v>
      </c>
      <c r="G658" s="24" t="s">
        <v>19</v>
      </c>
      <c r="H658" s="74">
        <v>1</v>
      </c>
      <c r="I658" s="24">
        <v>147.39094</v>
      </c>
      <c r="J658" s="24" t="s">
        <v>388</v>
      </c>
      <c r="K658" s="24" t="s">
        <v>567</v>
      </c>
      <c r="L658" s="24" t="s">
        <v>1376</v>
      </c>
      <c r="M658" s="24" t="s">
        <v>54</v>
      </c>
    </row>
    <row r="659" spans="1:13" ht="51" x14ac:dyDescent="0.25">
      <c r="A659" s="24">
        <f t="shared" si="16"/>
        <v>630</v>
      </c>
      <c r="B659" s="33" t="s">
        <v>49</v>
      </c>
      <c r="C659" s="24" t="s">
        <v>623</v>
      </c>
      <c r="D659" s="29" t="s">
        <v>1377</v>
      </c>
      <c r="E659" s="29" t="s">
        <v>1060</v>
      </c>
      <c r="F659" s="24" t="s">
        <v>534</v>
      </c>
      <c r="G659" s="24" t="s">
        <v>1204</v>
      </c>
      <c r="H659" s="74">
        <v>1</v>
      </c>
      <c r="I659" s="24">
        <v>234.87899999999999</v>
      </c>
      <c r="J659" s="24" t="s">
        <v>388</v>
      </c>
      <c r="K659" s="24" t="s">
        <v>567</v>
      </c>
      <c r="L659" s="24" t="s">
        <v>67</v>
      </c>
      <c r="M659" s="24" t="s">
        <v>54</v>
      </c>
    </row>
    <row r="660" spans="1:13" ht="114.75" x14ac:dyDescent="0.25">
      <c r="A660" s="24">
        <f t="shared" si="16"/>
        <v>631</v>
      </c>
      <c r="B660" s="33" t="s">
        <v>531</v>
      </c>
      <c r="C660" s="24" t="s">
        <v>532</v>
      </c>
      <c r="D660" s="29" t="s">
        <v>1378</v>
      </c>
      <c r="E660" s="29" t="s">
        <v>1060</v>
      </c>
      <c r="F660" s="24" t="s">
        <v>534</v>
      </c>
      <c r="G660" s="24" t="s">
        <v>535</v>
      </c>
      <c r="H660" s="74" t="s">
        <v>753</v>
      </c>
      <c r="I660" s="169">
        <v>1251.2234900000001</v>
      </c>
      <c r="J660" s="24" t="s">
        <v>388</v>
      </c>
      <c r="K660" s="24" t="s">
        <v>567</v>
      </c>
      <c r="L660" s="24" t="s">
        <v>1379</v>
      </c>
      <c r="M660" s="24" t="s">
        <v>54</v>
      </c>
    </row>
    <row r="661" spans="1:13" ht="114.75" x14ac:dyDescent="0.25">
      <c r="A661" s="24">
        <f t="shared" si="16"/>
        <v>632</v>
      </c>
      <c r="B661" s="33" t="s">
        <v>531</v>
      </c>
      <c r="C661" s="24" t="s">
        <v>532</v>
      </c>
      <c r="D661" s="29" t="s">
        <v>1380</v>
      </c>
      <c r="E661" s="29" t="s">
        <v>1060</v>
      </c>
      <c r="F661" s="24" t="s">
        <v>534</v>
      </c>
      <c r="G661" s="24" t="s">
        <v>535</v>
      </c>
      <c r="H661" s="74" t="s">
        <v>753</v>
      </c>
      <c r="I661" s="75">
        <v>573</v>
      </c>
      <c r="J661" s="24" t="s">
        <v>388</v>
      </c>
      <c r="K661" s="24" t="s">
        <v>383</v>
      </c>
      <c r="L661" s="24" t="s">
        <v>379</v>
      </c>
      <c r="M661" s="24" t="s">
        <v>54</v>
      </c>
    </row>
    <row r="662" spans="1:13" ht="216.75" x14ac:dyDescent="0.25">
      <c r="A662" s="24">
        <f t="shared" si="16"/>
        <v>633</v>
      </c>
      <c r="B662" s="33" t="s">
        <v>531</v>
      </c>
      <c r="C662" s="24" t="s">
        <v>532</v>
      </c>
      <c r="D662" s="29" t="s">
        <v>1381</v>
      </c>
      <c r="E662" s="29" t="s">
        <v>1060</v>
      </c>
      <c r="F662" s="24" t="s">
        <v>534</v>
      </c>
      <c r="G662" s="24" t="s">
        <v>535</v>
      </c>
      <c r="H662" s="74" t="s">
        <v>680</v>
      </c>
      <c r="I662" s="75">
        <v>3065</v>
      </c>
      <c r="J662" s="24" t="s">
        <v>1382</v>
      </c>
      <c r="K662" s="24" t="s">
        <v>567</v>
      </c>
      <c r="L662" s="24" t="s">
        <v>1383</v>
      </c>
      <c r="M662" s="24" t="s">
        <v>54</v>
      </c>
    </row>
    <row r="663" spans="1:13" ht="76.5" x14ac:dyDescent="0.25">
      <c r="A663" s="24">
        <f t="shared" si="16"/>
        <v>634</v>
      </c>
      <c r="B663" s="33" t="s">
        <v>868</v>
      </c>
      <c r="C663" s="24" t="s">
        <v>772</v>
      </c>
      <c r="D663" s="29" t="s">
        <v>1384</v>
      </c>
      <c r="E663" s="29" t="s">
        <v>1095</v>
      </c>
      <c r="F663" s="24" t="s">
        <v>534</v>
      </c>
      <c r="G663" s="24" t="s">
        <v>19</v>
      </c>
      <c r="H663" s="74">
        <v>1</v>
      </c>
      <c r="I663" s="24">
        <v>739.62246000000005</v>
      </c>
      <c r="J663" s="24" t="s">
        <v>388</v>
      </c>
      <c r="K663" s="24" t="s">
        <v>567</v>
      </c>
      <c r="L663" s="24" t="s">
        <v>66</v>
      </c>
      <c r="M663" s="24" t="s">
        <v>54</v>
      </c>
    </row>
    <row r="664" spans="1:13" ht="165.75" x14ac:dyDescent="0.25">
      <c r="A664" s="24">
        <f t="shared" si="16"/>
        <v>635</v>
      </c>
      <c r="B664" s="33" t="s">
        <v>868</v>
      </c>
      <c r="C664" s="24" t="s">
        <v>772</v>
      </c>
      <c r="D664" s="29" t="s">
        <v>1385</v>
      </c>
      <c r="E664" s="29" t="s">
        <v>1095</v>
      </c>
      <c r="F664" s="24" t="s">
        <v>534</v>
      </c>
      <c r="G664" s="24" t="s">
        <v>19</v>
      </c>
      <c r="H664" s="74">
        <v>3</v>
      </c>
      <c r="I664" s="169">
        <v>1161.80774</v>
      </c>
      <c r="J664" s="24" t="s">
        <v>388</v>
      </c>
      <c r="K664" s="24" t="s">
        <v>567</v>
      </c>
      <c r="L664" s="24" t="s">
        <v>66</v>
      </c>
      <c r="M664" s="24" t="s">
        <v>54</v>
      </c>
    </row>
    <row r="665" spans="1:13" ht="153" x14ac:dyDescent="0.25">
      <c r="A665" s="24">
        <f t="shared" si="16"/>
        <v>636</v>
      </c>
      <c r="B665" s="33" t="s">
        <v>531</v>
      </c>
      <c r="C665" s="24" t="s">
        <v>532</v>
      </c>
      <c r="D665" s="29" t="s">
        <v>1386</v>
      </c>
      <c r="E665" s="29" t="s">
        <v>1060</v>
      </c>
      <c r="F665" s="24" t="s">
        <v>534</v>
      </c>
      <c r="G665" s="24" t="s">
        <v>535</v>
      </c>
      <c r="H665" s="74" t="s">
        <v>753</v>
      </c>
      <c r="I665" s="88">
        <v>677</v>
      </c>
      <c r="J665" s="24" t="s">
        <v>388</v>
      </c>
      <c r="K665" s="24" t="s">
        <v>567</v>
      </c>
      <c r="L665" s="24" t="s">
        <v>66</v>
      </c>
      <c r="M665" s="24" t="s">
        <v>54</v>
      </c>
    </row>
    <row r="666" spans="1:13" ht="229.5" x14ac:dyDescent="0.25">
      <c r="A666" s="24">
        <f t="shared" si="16"/>
        <v>637</v>
      </c>
      <c r="B666" s="33" t="s">
        <v>531</v>
      </c>
      <c r="C666" s="24" t="s">
        <v>532</v>
      </c>
      <c r="D666" s="29" t="s">
        <v>1387</v>
      </c>
      <c r="E666" s="29" t="s">
        <v>1060</v>
      </c>
      <c r="F666" s="24" t="s">
        <v>534</v>
      </c>
      <c r="G666" s="24" t="s">
        <v>535</v>
      </c>
      <c r="H666" s="74" t="s">
        <v>766</v>
      </c>
      <c r="I666" s="24">
        <v>734.96799999999996</v>
      </c>
      <c r="J666" s="24" t="s">
        <v>1388</v>
      </c>
      <c r="K666" s="24" t="s">
        <v>567</v>
      </c>
      <c r="L666" s="24" t="s">
        <v>1374</v>
      </c>
      <c r="M666" s="24" t="s">
        <v>54</v>
      </c>
    </row>
    <row r="667" spans="1:13" ht="369.75" x14ac:dyDescent="0.25">
      <c r="A667" s="24">
        <f t="shared" si="16"/>
        <v>638</v>
      </c>
      <c r="B667" s="33" t="s">
        <v>531</v>
      </c>
      <c r="C667" s="24" t="s">
        <v>532</v>
      </c>
      <c r="D667" s="29" t="s">
        <v>1389</v>
      </c>
      <c r="E667" s="29" t="s">
        <v>1060</v>
      </c>
      <c r="F667" s="24" t="s">
        <v>534</v>
      </c>
      <c r="G667" s="24" t="s">
        <v>535</v>
      </c>
      <c r="H667" s="74" t="s">
        <v>750</v>
      </c>
      <c r="I667" s="75">
        <v>5276.8</v>
      </c>
      <c r="J667" s="24" t="s">
        <v>1390</v>
      </c>
      <c r="K667" s="24" t="s">
        <v>67</v>
      </c>
      <c r="L667" s="24" t="s">
        <v>1391</v>
      </c>
      <c r="M667" s="24" t="s">
        <v>54</v>
      </c>
    </row>
    <row r="668" spans="1:13" ht="76.5" x14ac:dyDescent="0.25">
      <c r="A668" s="24">
        <f t="shared" si="16"/>
        <v>639</v>
      </c>
      <c r="B668" s="33" t="s">
        <v>868</v>
      </c>
      <c r="C668" s="24" t="s">
        <v>772</v>
      </c>
      <c r="D668" s="29" t="s">
        <v>1392</v>
      </c>
      <c r="E668" s="29" t="s">
        <v>1095</v>
      </c>
      <c r="F668" s="24" t="s">
        <v>534</v>
      </c>
      <c r="G668" s="24" t="s">
        <v>19</v>
      </c>
      <c r="H668" s="74">
        <v>1</v>
      </c>
      <c r="I668" s="24">
        <v>215.07641000000001</v>
      </c>
      <c r="J668" s="24" t="s">
        <v>388</v>
      </c>
      <c r="K668" s="24" t="s">
        <v>567</v>
      </c>
      <c r="L668" s="24" t="s">
        <v>67</v>
      </c>
      <c r="M668" s="24" t="s">
        <v>54</v>
      </c>
    </row>
    <row r="669" spans="1:13" ht="89.25" x14ac:dyDescent="0.25">
      <c r="A669" s="24">
        <f t="shared" si="16"/>
        <v>640</v>
      </c>
      <c r="B669" s="33" t="s">
        <v>1393</v>
      </c>
      <c r="C669" s="24" t="s">
        <v>1394</v>
      </c>
      <c r="D669" s="72" t="s">
        <v>1395</v>
      </c>
      <c r="E669" s="72" t="s">
        <v>101</v>
      </c>
      <c r="F669" s="24" t="s">
        <v>92</v>
      </c>
      <c r="G669" s="177" t="s">
        <v>1396</v>
      </c>
      <c r="H669" s="177" t="s">
        <v>1396</v>
      </c>
      <c r="I669" s="88">
        <v>1</v>
      </c>
      <c r="J669" s="177" t="s">
        <v>383</v>
      </c>
      <c r="K669" s="177" t="s">
        <v>383</v>
      </c>
      <c r="L669" s="177" t="s">
        <v>383</v>
      </c>
      <c r="M669" s="148" t="s">
        <v>1397</v>
      </c>
    </row>
    <row r="670" spans="1:13" ht="318.75" x14ac:dyDescent="0.25">
      <c r="A670" s="24">
        <f t="shared" si="16"/>
        <v>641</v>
      </c>
      <c r="B670" s="155" t="s">
        <v>531</v>
      </c>
      <c r="C670" s="155" t="s">
        <v>532</v>
      </c>
      <c r="D670" s="156" t="s">
        <v>1398</v>
      </c>
      <c r="E670" s="156" t="s">
        <v>1060</v>
      </c>
      <c r="F670" s="155" t="s">
        <v>534</v>
      </c>
      <c r="G670" s="155" t="s">
        <v>535</v>
      </c>
      <c r="H670" s="155" t="s">
        <v>680</v>
      </c>
      <c r="I670" s="178">
        <v>40040.124000000003</v>
      </c>
      <c r="J670" s="155" t="s">
        <v>1399</v>
      </c>
      <c r="K670" s="155" t="s">
        <v>383</v>
      </c>
      <c r="L670" s="155" t="s">
        <v>1311</v>
      </c>
      <c r="M670" s="155" t="s">
        <v>54</v>
      </c>
    </row>
    <row r="671" spans="1:13" ht="89.25" x14ac:dyDescent="0.25">
      <c r="A671" s="24">
        <f t="shared" si="16"/>
        <v>642</v>
      </c>
      <c r="B671" s="155" t="s">
        <v>664</v>
      </c>
      <c r="C671" s="155" t="s">
        <v>665</v>
      </c>
      <c r="D671" s="156" t="s">
        <v>1400</v>
      </c>
      <c r="E671" s="156" t="s">
        <v>1095</v>
      </c>
      <c r="F671" s="155" t="s">
        <v>534</v>
      </c>
      <c r="G671" s="155" t="s">
        <v>535</v>
      </c>
      <c r="H671" s="155" t="s">
        <v>578</v>
      </c>
      <c r="I671" s="155">
        <v>835.44</v>
      </c>
      <c r="J671" s="155" t="s">
        <v>388</v>
      </c>
      <c r="K671" s="155" t="s">
        <v>383</v>
      </c>
      <c r="L671" s="155" t="s">
        <v>379</v>
      </c>
      <c r="M671" s="155" t="s">
        <v>54</v>
      </c>
    </row>
    <row r="672" spans="1:13" ht="76.5" x14ac:dyDescent="0.25">
      <c r="A672" s="24">
        <f t="shared" si="16"/>
        <v>643</v>
      </c>
      <c r="B672" s="155" t="s">
        <v>49</v>
      </c>
      <c r="C672" s="155" t="s">
        <v>623</v>
      </c>
      <c r="D672" s="156" t="s">
        <v>1401</v>
      </c>
      <c r="E672" s="156" t="s">
        <v>644</v>
      </c>
      <c r="F672" s="155" t="s">
        <v>599</v>
      </c>
      <c r="G672" s="155" t="s">
        <v>19</v>
      </c>
      <c r="H672" s="155">
        <v>1</v>
      </c>
      <c r="I672" s="155">
        <v>313.5</v>
      </c>
      <c r="J672" s="155" t="s">
        <v>388</v>
      </c>
      <c r="K672" s="155" t="s">
        <v>383</v>
      </c>
      <c r="L672" s="155" t="s">
        <v>66</v>
      </c>
      <c r="M672" s="155" t="s">
        <v>54</v>
      </c>
    </row>
    <row r="673" spans="1:13" ht="204" x14ac:dyDescent="0.25">
      <c r="A673" s="24">
        <f t="shared" si="16"/>
        <v>644</v>
      </c>
      <c r="B673" s="155" t="s">
        <v>531</v>
      </c>
      <c r="C673" s="155" t="s">
        <v>532</v>
      </c>
      <c r="D673" s="156" t="s">
        <v>1402</v>
      </c>
      <c r="E673" s="156" t="s">
        <v>1060</v>
      </c>
      <c r="F673" s="155" t="s">
        <v>534</v>
      </c>
      <c r="G673" s="155" t="s">
        <v>535</v>
      </c>
      <c r="H673" s="155" t="s">
        <v>753</v>
      </c>
      <c r="I673" s="167">
        <v>6120.6</v>
      </c>
      <c r="J673" s="155" t="s">
        <v>1403</v>
      </c>
      <c r="K673" s="155" t="s">
        <v>383</v>
      </c>
      <c r="L673" s="155" t="s">
        <v>1404</v>
      </c>
      <c r="M673" s="155" t="s">
        <v>54</v>
      </c>
    </row>
    <row r="674" spans="1:13" ht="204" x14ac:dyDescent="0.25">
      <c r="A674" s="24">
        <f t="shared" si="16"/>
        <v>645</v>
      </c>
      <c r="B674" s="155" t="s">
        <v>531</v>
      </c>
      <c r="C674" s="155" t="s">
        <v>532</v>
      </c>
      <c r="D674" s="156" t="s">
        <v>1405</v>
      </c>
      <c r="E674" s="156" t="s">
        <v>1060</v>
      </c>
      <c r="F674" s="155" t="s">
        <v>534</v>
      </c>
      <c r="G674" s="155" t="s">
        <v>535</v>
      </c>
      <c r="H674" s="155" t="s">
        <v>766</v>
      </c>
      <c r="I674" s="168">
        <v>898.2</v>
      </c>
      <c r="J674" s="155" t="s">
        <v>1406</v>
      </c>
      <c r="K674" s="155" t="s">
        <v>383</v>
      </c>
      <c r="L674" s="155" t="s">
        <v>1407</v>
      </c>
      <c r="M674" s="155" t="s">
        <v>54</v>
      </c>
    </row>
    <row r="675" spans="1:13" ht="76.5" x14ac:dyDescent="0.25">
      <c r="A675" s="24">
        <f t="shared" si="16"/>
        <v>646</v>
      </c>
      <c r="B675" s="179" t="s">
        <v>209</v>
      </c>
      <c r="C675" s="179" t="s">
        <v>209</v>
      </c>
      <c r="D675" s="180" t="s">
        <v>1408</v>
      </c>
      <c r="E675" s="181" t="s">
        <v>1409</v>
      </c>
      <c r="F675" s="155" t="s">
        <v>378</v>
      </c>
      <c r="G675" s="155" t="s">
        <v>65</v>
      </c>
      <c r="H675" s="155">
        <v>48</v>
      </c>
      <c r="I675" s="167">
        <v>2000</v>
      </c>
      <c r="J675" s="155" t="s">
        <v>66</v>
      </c>
      <c r="K675" s="155" t="s">
        <v>383</v>
      </c>
      <c r="L675" s="155" t="s">
        <v>66</v>
      </c>
      <c r="M675" s="155" t="s">
        <v>1410</v>
      </c>
    </row>
    <row r="676" spans="1:13" ht="76.5" x14ac:dyDescent="0.25">
      <c r="A676" s="24">
        <f t="shared" si="16"/>
        <v>647</v>
      </c>
      <c r="B676" s="179" t="s">
        <v>209</v>
      </c>
      <c r="C676" s="179" t="s">
        <v>209</v>
      </c>
      <c r="D676" s="180" t="s">
        <v>1411</v>
      </c>
      <c r="E676" s="181" t="s">
        <v>1409</v>
      </c>
      <c r="F676" s="155" t="s">
        <v>378</v>
      </c>
      <c r="G676" s="155" t="s">
        <v>65</v>
      </c>
      <c r="H676" s="155">
        <v>32</v>
      </c>
      <c r="I676" s="167">
        <v>1750</v>
      </c>
      <c r="J676" s="155" t="s">
        <v>66</v>
      </c>
      <c r="K676" s="155" t="s">
        <v>460</v>
      </c>
      <c r="L676" s="155" t="s">
        <v>66</v>
      </c>
      <c r="M676" s="155" t="s">
        <v>1410</v>
      </c>
    </row>
    <row r="677" spans="1:13" ht="153" x14ac:dyDescent="0.25">
      <c r="A677" s="23">
        <f t="shared" si="16"/>
        <v>648</v>
      </c>
      <c r="B677" s="23" t="s">
        <v>531</v>
      </c>
      <c r="C677" s="23" t="s">
        <v>532</v>
      </c>
      <c r="D677" s="72" t="s">
        <v>1412</v>
      </c>
      <c r="E677" s="72" t="s">
        <v>1060</v>
      </c>
      <c r="F677" s="23" t="s">
        <v>534</v>
      </c>
      <c r="G677" s="23" t="s">
        <v>535</v>
      </c>
      <c r="H677" s="23" t="s">
        <v>680</v>
      </c>
      <c r="I677" s="73">
        <v>985</v>
      </c>
      <c r="J677" s="23" t="s">
        <v>1413</v>
      </c>
      <c r="K677" s="23" t="s">
        <v>1310</v>
      </c>
      <c r="L677" s="23" t="s">
        <v>1414</v>
      </c>
      <c r="M677" s="23" t="s">
        <v>54</v>
      </c>
    </row>
    <row r="678" spans="1:13" ht="127.5" x14ac:dyDescent="0.25">
      <c r="A678" s="23">
        <f t="shared" si="16"/>
        <v>649</v>
      </c>
      <c r="B678" s="23" t="s">
        <v>531</v>
      </c>
      <c r="C678" s="23" t="s">
        <v>532</v>
      </c>
      <c r="D678" s="72" t="s">
        <v>1415</v>
      </c>
      <c r="E678" s="72" t="s">
        <v>1060</v>
      </c>
      <c r="F678" s="23" t="s">
        <v>534</v>
      </c>
      <c r="G678" s="23" t="s">
        <v>535</v>
      </c>
      <c r="H678" s="23" t="s">
        <v>753</v>
      </c>
      <c r="I678" s="73">
        <v>679.9</v>
      </c>
      <c r="J678" s="23" t="s">
        <v>1416</v>
      </c>
      <c r="K678" s="23" t="s">
        <v>1310</v>
      </c>
      <c r="L678" s="23" t="s">
        <v>1289</v>
      </c>
      <c r="M678" s="23" t="s">
        <v>54</v>
      </c>
    </row>
    <row r="679" spans="1:13" ht="38.25" x14ac:dyDescent="0.25">
      <c r="A679" s="24">
        <f t="shared" si="16"/>
        <v>650</v>
      </c>
      <c r="B679" s="33" t="s">
        <v>1359</v>
      </c>
      <c r="C679" s="24" t="s">
        <v>1417</v>
      </c>
      <c r="D679" s="29" t="s">
        <v>1418</v>
      </c>
      <c r="E679" s="29" t="s">
        <v>1363</v>
      </c>
      <c r="F679" s="24" t="s">
        <v>64</v>
      </c>
      <c r="G679" s="24" t="s">
        <v>19</v>
      </c>
      <c r="H679" s="74">
        <v>1</v>
      </c>
      <c r="I679" s="88">
        <v>59</v>
      </c>
      <c r="J679" s="24" t="s">
        <v>68</v>
      </c>
      <c r="K679" s="24" t="s">
        <v>554</v>
      </c>
      <c r="L679" s="24" t="s">
        <v>1219</v>
      </c>
      <c r="M679" s="24" t="s">
        <v>37</v>
      </c>
    </row>
    <row r="680" spans="1:13" ht="51" x14ac:dyDescent="0.25">
      <c r="A680" s="24">
        <f t="shared" si="16"/>
        <v>651</v>
      </c>
      <c r="B680" s="33" t="s">
        <v>1261</v>
      </c>
      <c r="C680" s="24" t="s">
        <v>1261</v>
      </c>
      <c r="D680" s="29" t="s">
        <v>1419</v>
      </c>
      <c r="E680" s="29" t="s">
        <v>644</v>
      </c>
      <c r="F680" s="24" t="s">
        <v>599</v>
      </c>
      <c r="G680" s="24" t="s">
        <v>19</v>
      </c>
      <c r="H680" s="74">
        <v>1</v>
      </c>
      <c r="I680" s="24">
        <v>474.48862000000003</v>
      </c>
      <c r="J680" s="24" t="s">
        <v>388</v>
      </c>
      <c r="K680" s="24" t="s">
        <v>67</v>
      </c>
      <c r="L680" s="24" t="s">
        <v>379</v>
      </c>
      <c r="M680" s="24" t="s">
        <v>54</v>
      </c>
    </row>
    <row r="681" spans="1:13" ht="51" x14ac:dyDescent="0.25">
      <c r="A681" s="24">
        <f t="shared" si="16"/>
        <v>652</v>
      </c>
      <c r="B681" s="33" t="s">
        <v>49</v>
      </c>
      <c r="C681" s="24" t="s">
        <v>623</v>
      </c>
      <c r="D681" s="29" t="s">
        <v>1420</v>
      </c>
      <c r="E681" s="29" t="s">
        <v>1060</v>
      </c>
      <c r="F681" s="24" t="s">
        <v>534</v>
      </c>
      <c r="G681" s="24" t="s">
        <v>19</v>
      </c>
      <c r="H681" s="74">
        <v>1</v>
      </c>
      <c r="I681" s="75">
        <v>299</v>
      </c>
      <c r="J681" s="24" t="s">
        <v>388</v>
      </c>
      <c r="K681" s="24" t="s">
        <v>383</v>
      </c>
      <c r="L681" s="24" t="s">
        <v>66</v>
      </c>
      <c r="M681" s="24" t="s">
        <v>54</v>
      </c>
    </row>
    <row r="682" spans="1:13" ht="89.25" x14ac:dyDescent="0.25">
      <c r="A682" s="24">
        <f t="shared" si="16"/>
        <v>653</v>
      </c>
      <c r="B682" s="33" t="s">
        <v>868</v>
      </c>
      <c r="C682" s="24" t="s">
        <v>772</v>
      </c>
      <c r="D682" s="29" t="s">
        <v>1421</v>
      </c>
      <c r="E682" s="29" t="s">
        <v>1095</v>
      </c>
      <c r="F682" s="24" t="s">
        <v>534</v>
      </c>
      <c r="G682" s="24" t="s">
        <v>19</v>
      </c>
      <c r="H682" s="74">
        <v>1</v>
      </c>
      <c r="I682" s="169">
        <v>14934.793900000001</v>
      </c>
      <c r="J682" s="24" t="s">
        <v>1422</v>
      </c>
      <c r="K682" s="24" t="s">
        <v>460</v>
      </c>
      <c r="L682" s="24" t="s">
        <v>1423</v>
      </c>
      <c r="M682" s="24" t="s">
        <v>54</v>
      </c>
    </row>
    <row r="683" spans="1:13" ht="76.5" x14ac:dyDescent="0.25">
      <c r="A683" s="24">
        <f t="shared" si="16"/>
        <v>654</v>
      </c>
      <c r="B683" s="33" t="s">
        <v>868</v>
      </c>
      <c r="C683" s="24" t="s">
        <v>772</v>
      </c>
      <c r="D683" s="29" t="s">
        <v>1424</v>
      </c>
      <c r="E683" s="29" t="s">
        <v>1095</v>
      </c>
      <c r="F683" s="24" t="s">
        <v>534</v>
      </c>
      <c r="G683" s="24" t="s">
        <v>19</v>
      </c>
      <c r="H683" s="74">
        <v>1</v>
      </c>
      <c r="I683" s="169">
        <v>1069.0162800000001</v>
      </c>
      <c r="J683" s="24" t="s">
        <v>388</v>
      </c>
      <c r="K683" s="24" t="s">
        <v>67</v>
      </c>
      <c r="L683" s="24" t="s">
        <v>379</v>
      </c>
      <c r="M683" s="24" t="s">
        <v>54</v>
      </c>
    </row>
    <row r="684" spans="1:13" ht="127.5" x14ac:dyDescent="0.25">
      <c r="A684" s="24">
        <f>A683+1</f>
        <v>655</v>
      </c>
      <c r="B684" s="33" t="s">
        <v>531</v>
      </c>
      <c r="C684" s="24" t="s">
        <v>532</v>
      </c>
      <c r="D684" s="29" t="s">
        <v>1425</v>
      </c>
      <c r="E684" s="29" t="s">
        <v>1060</v>
      </c>
      <c r="F684" s="24" t="s">
        <v>534</v>
      </c>
      <c r="G684" s="24" t="s">
        <v>535</v>
      </c>
      <c r="H684" s="74" t="s">
        <v>753</v>
      </c>
      <c r="I684" s="75">
        <v>670.9</v>
      </c>
      <c r="J684" s="24" t="s">
        <v>1426</v>
      </c>
      <c r="K684" s="24" t="s">
        <v>1310</v>
      </c>
      <c r="L684" s="24" t="s">
        <v>1427</v>
      </c>
      <c r="M684" s="24" t="s">
        <v>54</v>
      </c>
    </row>
    <row r="685" spans="1:13" ht="191.25" x14ac:dyDescent="0.25">
      <c r="A685" s="24">
        <f t="shared" si="16"/>
        <v>656</v>
      </c>
      <c r="B685" s="33" t="s">
        <v>531</v>
      </c>
      <c r="C685" s="24" t="s">
        <v>532</v>
      </c>
      <c r="D685" s="29" t="s">
        <v>1428</v>
      </c>
      <c r="E685" s="29" t="s">
        <v>1060</v>
      </c>
      <c r="F685" s="24" t="s">
        <v>534</v>
      </c>
      <c r="G685" s="24" t="s">
        <v>535</v>
      </c>
      <c r="H685" s="74" t="s">
        <v>680</v>
      </c>
      <c r="I685" s="75">
        <v>1223.2</v>
      </c>
      <c r="J685" s="24" t="s">
        <v>1429</v>
      </c>
      <c r="K685" s="24" t="s">
        <v>1310</v>
      </c>
      <c r="L685" s="24" t="s">
        <v>1430</v>
      </c>
      <c r="M685" s="24" t="s">
        <v>54</v>
      </c>
    </row>
    <row r="686" spans="1:13" ht="140.25" x14ac:dyDescent="0.25">
      <c r="A686" s="24">
        <f t="shared" si="16"/>
        <v>657</v>
      </c>
      <c r="B686" s="33" t="s">
        <v>531</v>
      </c>
      <c r="C686" s="24" t="s">
        <v>532</v>
      </c>
      <c r="D686" s="29" t="s">
        <v>1431</v>
      </c>
      <c r="E686" s="29" t="s">
        <v>1060</v>
      </c>
      <c r="F686" s="24" t="s">
        <v>534</v>
      </c>
      <c r="G686" s="24" t="s">
        <v>535</v>
      </c>
      <c r="H686" s="74" t="s">
        <v>578</v>
      </c>
      <c r="I686" s="75">
        <v>9736.9</v>
      </c>
      <c r="J686" s="24" t="s">
        <v>1432</v>
      </c>
      <c r="K686" s="24" t="s">
        <v>379</v>
      </c>
      <c r="L686" s="24" t="s">
        <v>1433</v>
      </c>
      <c r="M686" s="24" t="s">
        <v>54</v>
      </c>
    </row>
    <row r="687" spans="1:13" ht="51" x14ac:dyDescent="0.25">
      <c r="A687" s="24">
        <f t="shared" si="16"/>
        <v>658</v>
      </c>
      <c r="B687" s="33" t="s">
        <v>1434</v>
      </c>
      <c r="C687" s="24" t="s">
        <v>1435</v>
      </c>
      <c r="D687" s="29" t="s">
        <v>1436</v>
      </c>
      <c r="E687" s="29" t="s">
        <v>1437</v>
      </c>
      <c r="F687" s="24" t="s">
        <v>240</v>
      </c>
      <c r="G687" s="24" t="s">
        <v>65</v>
      </c>
      <c r="H687" s="74">
        <v>1</v>
      </c>
      <c r="I687" s="88">
        <v>300</v>
      </c>
      <c r="J687" s="24" t="s">
        <v>388</v>
      </c>
      <c r="K687" s="182" t="s">
        <v>67</v>
      </c>
      <c r="L687" s="24" t="s">
        <v>67</v>
      </c>
      <c r="M687" s="24" t="s">
        <v>23</v>
      </c>
    </row>
    <row r="688" spans="1:13" ht="165.75" x14ac:dyDescent="0.25">
      <c r="A688" s="24">
        <f t="shared" si="16"/>
        <v>659</v>
      </c>
      <c r="B688" s="33" t="s">
        <v>531</v>
      </c>
      <c r="C688" s="24" t="s">
        <v>532</v>
      </c>
      <c r="D688" s="29" t="s">
        <v>1438</v>
      </c>
      <c r="E688" s="29" t="s">
        <v>1060</v>
      </c>
      <c r="F688" s="24" t="s">
        <v>534</v>
      </c>
      <c r="G688" s="24" t="s">
        <v>535</v>
      </c>
      <c r="H688" s="74" t="s">
        <v>680</v>
      </c>
      <c r="I688" s="88">
        <v>472</v>
      </c>
      <c r="J688" s="24" t="s">
        <v>1439</v>
      </c>
      <c r="K688" s="182" t="s">
        <v>67</v>
      </c>
      <c r="L688" s="24" t="s">
        <v>1391</v>
      </c>
      <c r="M688" s="24" t="s">
        <v>54</v>
      </c>
    </row>
    <row r="689" spans="1:13" ht="216.75" x14ac:dyDescent="0.25">
      <c r="A689" s="24">
        <f t="shared" si="16"/>
        <v>660</v>
      </c>
      <c r="B689" s="33" t="s">
        <v>531</v>
      </c>
      <c r="C689" s="24" t="s">
        <v>532</v>
      </c>
      <c r="D689" s="29" t="s">
        <v>1440</v>
      </c>
      <c r="E689" s="29" t="s">
        <v>1060</v>
      </c>
      <c r="F689" s="24" t="s">
        <v>534</v>
      </c>
      <c r="G689" s="24" t="s">
        <v>535</v>
      </c>
      <c r="H689" s="74" t="s">
        <v>680</v>
      </c>
      <c r="I689" s="88">
        <v>936</v>
      </c>
      <c r="J689" s="24" t="s">
        <v>1441</v>
      </c>
      <c r="K689" s="182" t="s">
        <v>67</v>
      </c>
      <c r="L689" s="24" t="s">
        <v>1391</v>
      </c>
      <c r="M689" s="24" t="s">
        <v>54</v>
      </c>
    </row>
    <row r="690" spans="1:13" ht="204" x14ac:dyDescent="0.25">
      <c r="A690" s="24">
        <f t="shared" si="16"/>
        <v>661</v>
      </c>
      <c r="B690" s="33" t="s">
        <v>531</v>
      </c>
      <c r="C690" s="24" t="s">
        <v>532</v>
      </c>
      <c r="D690" s="29" t="s">
        <v>1442</v>
      </c>
      <c r="E690" s="29" t="s">
        <v>1060</v>
      </c>
      <c r="F690" s="24" t="s">
        <v>534</v>
      </c>
      <c r="G690" s="24" t="s">
        <v>535</v>
      </c>
      <c r="H690" s="74" t="s">
        <v>680</v>
      </c>
      <c r="I690" s="88">
        <v>925</v>
      </c>
      <c r="J690" s="24" t="s">
        <v>1443</v>
      </c>
      <c r="K690" s="182" t="s">
        <v>67</v>
      </c>
      <c r="L690" s="24" t="s">
        <v>1391</v>
      </c>
      <c r="M690" s="24" t="s">
        <v>54</v>
      </c>
    </row>
    <row r="691" spans="1:13" ht="344.25" x14ac:dyDescent="0.25">
      <c r="A691" s="24">
        <f t="shared" si="16"/>
        <v>662</v>
      </c>
      <c r="B691" s="33" t="s">
        <v>531</v>
      </c>
      <c r="C691" s="24" t="s">
        <v>532</v>
      </c>
      <c r="D691" s="29" t="s">
        <v>1444</v>
      </c>
      <c r="E691" s="29" t="s">
        <v>1060</v>
      </c>
      <c r="F691" s="24" t="s">
        <v>534</v>
      </c>
      <c r="G691" s="24" t="s">
        <v>535</v>
      </c>
      <c r="H691" s="74" t="s">
        <v>536</v>
      </c>
      <c r="I691" s="75">
        <v>3736</v>
      </c>
      <c r="J691" s="24" t="s">
        <v>1445</v>
      </c>
      <c r="K691" s="182" t="s">
        <v>67</v>
      </c>
      <c r="L691" s="24" t="s">
        <v>1391</v>
      </c>
      <c r="M691" s="24" t="s">
        <v>54</v>
      </c>
    </row>
    <row r="692" spans="1:13" ht="76.5" x14ac:dyDescent="0.25">
      <c r="A692" s="24">
        <f t="shared" si="16"/>
        <v>663</v>
      </c>
      <c r="B692" s="33" t="s">
        <v>49</v>
      </c>
      <c r="C692" s="24" t="s">
        <v>623</v>
      </c>
      <c r="D692" s="29" t="s">
        <v>1446</v>
      </c>
      <c r="E692" s="29" t="s">
        <v>1095</v>
      </c>
      <c r="F692" s="24" t="s">
        <v>534</v>
      </c>
      <c r="G692" s="24" t="s">
        <v>19</v>
      </c>
      <c r="H692" s="74">
        <v>1</v>
      </c>
      <c r="I692" s="75">
        <v>150</v>
      </c>
      <c r="J692" s="24" t="s">
        <v>1447</v>
      </c>
      <c r="K692" s="182" t="s">
        <v>460</v>
      </c>
      <c r="L692" s="24" t="s">
        <v>1074</v>
      </c>
      <c r="M692" s="24" t="s">
        <v>54</v>
      </c>
    </row>
    <row r="693" spans="1:13" ht="357" x14ac:dyDescent="0.25">
      <c r="A693" s="24">
        <f t="shared" si="16"/>
        <v>664</v>
      </c>
      <c r="B693" s="33" t="s">
        <v>531</v>
      </c>
      <c r="C693" s="24" t="s">
        <v>532</v>
      </c>
      <c r="D693" s="29" t="s">
        <v>1448</v>
      </c>
      <c r="E693" s="29" t="s">
        <v>1060</v>
      </c>
      <c r="F693" s="24" t="s">
        <v>534</v>
      </c>
      <c r="G693" s="24" t="s">
        <v>535</v>
      </c>
      <c r="H693" s="74" t="s">
        <v>683</v>
      </c>
      <c r="I693" s="75">
        <v>3717</v>
      </c>
      <c r="J693" s="24" t="s">
        <v>1449</v>
      </c>
      <c r="K693" s="182" t="s">
        <v>460</v>
      </c>
      <c r="L693" s="24" t="s">
        <v>1311</v>
      </c>
      <c r="M693" s="24" t="s">
        <v>54</v>
      </c>
    </row>
    <row r="694" spans="1:13" ht="229.5" x14ac:dyDescent="0.25">
      <c r="A694" s="24">
        <f t="shared" si="16"/>
        <v>665</v>
      </c>
      <c r="B694" s="33" t="s">
        <v>531</v>
      </c>
      <c r="C694" s="24" t="s">
        <v>532</v>
      </c>
      <c r="D694" s="29" t="s">
        <v>1450</v>
      </c>
      <c r="E694" s="29" t="s">
        <v>1060</v>
      </c>
      <c r="F694" s="24" t="s">
        <v>534</v>
      </c>
      <c r="G694" s="24" t="s">
        <v>535</v>
      </c>
      <c r="H694" s="74" t="s">
        <v>680</v>
      </c>
      <c r="I694" s="75">
        <v>2010</v>
      </c>
      <c r="J694" s="24" t="s">
        <v>1451</v>
      </c>
      <c r="K694" s="182" t="s">
        <v>67</v>
      </c>
      <c r="L694" s="24" t="s">
        <v>1391</v>
      </c>
      <c r="M694" s="24" t="s">
        <v>54</v>
      </c>
    </row>
    <row r="695" spans="1:13" ht="38.25" x14ac:dyDescent="0.25">
      <c r="A695" s="24">
        <f t="shared" si="16"/>
        <v>666</v>
      </c>
      <c r="B695" s="69" t="s">
        <v>257</v>
      </c>
      <c r="C695" s="69" t="s">
        <v>346</v>
      </c>
      <c r="D695" s="181" t="s">
        <v>1452</v>
      </c>
      <c r="E695" s="71" t="s">
        <v>339</v>
      </c>
      <c r="F695" s="23" t="s">
        <v>64</v>
      </c>
      <c r="G695" s="183" t="s">
        <v>1453</v>
      </c>
      <c r="H695" s="183" t="s">
        <v>350</v>
      </c>
      <c r="I695" s="184">
        <v>1200</v>
      </c>
      <c r="J695" s="182" t="s">
        <v>1454</v>
      </c>
      <c r="K695" s="182" t="s">
        <v>67</v>
      </c>
      <c r="L695" s="182" t="s">
        <v>1455</v>
      </c>
      <c r="M695" s="155" t="s">
        <v>23</v>
      </c>
    </row>
    <row r="696" spans="1:13" ht="38.25" x14ac:dyDescent="0.25">
      <c r="A696" s="24">
        <f t="shared" si="16"/>
        <v>667</v>
      </c>
      <c r="B696" s="57" t="s">
        <v>214</v>
      </c>
      <c r="C696" s="185" t="s">
        <v>872</v>
      </c>
      <c r="D696" s="181" t="s">
        <v>1456</v>
      </c>
      <c r="E696" s="71" t="s">
        <v>356</v>
      </c>
      <c r="F696" s="23" t="s">
        <v>64</v>
      </c>
      <c r="G696" s="183" t="s">
        <v>1453</v>
      </c>
      <c r="H696" s="183" t="s">
        <v>350</v>
      </c>
      <c r="I696" s="184">
        <v>890</v>
      </c>
      <c r="J696" s="182" t="s">
        <v>1457</v>
      </c>
      <c r="K696" s="182" t="s">
        <v>67</v>
      </c>
      <c r="L696" s="182" t="s">
        <v>1455</v>
      </c>
      <c r="M696" s="155" t="s">
        <v>54</v>
      </c>
    </row>
    <row r="697" spans="1:13" ht="51" x14ac:dyDescent="0.25">
      <c r="A697" s="24">
        <f>A696+1</f>
        <v>668</v>
      </c>
      <c r="B697" s="24" t="s">
        <v>1458</v>
      </c>
      <c r="C697" s="24" t="s">
        <v>1459</v>
      </c>
      <c r="D697" s="29" t="s">
        <v>1460</v>
      </c>
      <c r="E697" s="29" t="s">
        <v>846</v>
      </c>
      <c r="F697" s="24" t="s">
        <v>458</v>
      </c>
      <c r="G697" s="24" t="s">
        <v>372</v>
      </c>
      <c r="H697" s="74">
        <v>1</v>
      </c>
      <c r="I697" s="24">
        <v>99.99</v>
      </c>
      <c r="J697" s="24" t="s">
        <v>388</v>
      </c>
      <c r="K697" s="24" t="s">
        <v>554</v>
      </c>
      <c r="L697" s="24" t="s">
        <v>1301</v>
      </c>
      <c r="M697" s="24" t="s">
        <v>37</v>
      </c>
    </row>
    <row r="698" spans="1:13" ht="51" x14ac:dyDescent="0.25">
      <c r="A698" s="24">
        <f t="shared" si="16"/>
        <v>669</v>
      </c>
      <c r="B698" s="33" t="s">
        <v>481</v>
      </c>
      <c r="C698" s="24" t="s">
        <v>481</v>
      </c>
      <c r="D698" s="29" t="s">
        <v>1461</v>
      </c>
      <c r="E698" s="29" t="s">
        <v>1462</v>
      </c>
      <c r="F698" s="24" t="s">
        <v>64</v>
      </c>
      <c r="G698" s="24" t="s">
        <v>65</v>
      </c>
      <c r="H698" s="74">
        <v>12</v>
      </c>
      <c r="I698" s="75">
        <v>1100</v>
      </c>
      <c r="J698" s="24" t="s">
        <v>1199</v>
      </c>
      <c r="K698" s="24" t="s">
        <v>67</v>
      </c>
      <c r="L698" s="24" t="s">
        <v>460</v>
      </c>
      <c r="M698" s="24" t="s">
        <v>525</v>
      </c>
    </row>
    <row r="699" spans="1:13" ht="51" x14ac:dyDescent="0.25">
      <c r="A699" s="24">
        <f t="shared" si="16"/>
        <v>670</v>
      </c>
      <c r="B699" s="33" t="s">
        <v>481</v>
      </c>
      <c r="C699" s="24" t="s">
        <v>481</v>
      </c>
      <c r="D699" s="29" t="s">
        <v>1463</v>
      </c>
      <c r="E699" s="29" t="s">
        <v>598</v>
      </c>
      <c r="F699" s="24" t="s">
        <v>64</v>
      </c>
      <c r="G699" s="24" t="s">
        <v>65</v>
      </c>
      <c r="H699" s="74">
        <v>5</v>
      </c>
      <c r="I699" s="75">
        <v>5115</v>
      </c>
      <c r="J699" s="24" t="s">
        <v>1199</v>
      </c>
      <c r="K699" s="24" t="s">
        <v>67</v>
      </c>
      <c r="L699" s="24" t="s">
        <v>460</v>
      </c>
      <c r="M699" s="24" t="s">
        <v>525</v>
      </c>
    </row>
    <row r="700" spans="1:13" ht="38.25" x14ac:dyDescent="0.25">
      <c r="A700" s="24">
        <f t="shared" si="16"/>
        <v>671</v>
      </c>
      <c r="B700" s="33" t="s">
        <v>44</v>
      </c>
      <c r="C700" s="24" t="s">
        <v>44</v>
      </c>
      <c r="D700" s="29" t="s">
        <v>1464</v>
      </c>
      <c r="E700" s="29" t="s">
        <v>17</v>
      </c>
      <c r="F700" s="24" t="s">
        <v>458</v>
      </c>
      <c r="G700" s="24" t="s">
        <v>19</v>
      </c>
      <c r="H700" s="74">
        <v>1</v>
      </c>
      <c r="I700" s="88">
        <v>80</v>
      </c>
      <c r="J700" s="24" t="s">
        <v>354</v>
      </c>
      <c r="K700" s="24" t="s">
        <v>460</v>
      </c>
      <c r="L700" s="24" t="s">
        <v>460</v>
      </c>
      <c r="M700" s="24" t="s">
        <v>153</v>
      </c>
    </row>
    <row r="701" spans="1:13" ht="38.25" x14ac:dyDescent="0.25">
      <c r="A701" s="24">
        <f t="shared" si="16"/>
        <v>672</v>
      </c>
      <c r="B701" s="33" t="s">
        <v>44</v>
      </c>
      <c r="C701" s="24" t="s">
        <v>44</v>
      </c>
      <c r="D701" s="29" t="s">
        <v>1465</v>
      </c>
      <c r="E701" s="29" t="s">
        <v>17</v>
      </c>
      <c r="F701" s="24" t="s">
        <v>458</v>
      </c>
      <c r="G701" s="24" t="s">
        <v>19</v>
      </c>
      <c r="H701" s="74">
        <v>1</v>
      </c>
      <c r="I701" s="88">
        <v>80</v>
      </c>
      <c r="J701" s="24" t="s">
        <v>354</v>
      </c>
      <c r="K701" s="24" t="s">
        <v>460</v>
      </c>
      <c r="L701" s="24" t="s">
        <v>460</v>
      </c>
      <c r="M701" s="24" t="s">
        <v>153</v>
      </c>
    </row>
    <row r="702" spans="1:13" ht="38.25" x14ac:dyDescent="0.25">
      <c r="A702" s="24">
        <f t="shared" si="16"/>
        <v>673</v>
      </c>
      <c r="B702" s="33" t="s">
        <v>98</v>
      </c>
      <c r="C702" s="24" t="s">
        <v>99</v>
      </c>
      <c r="D702" s="29" t="s">
        <v>100</v>
      </c>
      <c r="E702" s="29" t="s">
        <v>101</v>
      </c>
      <c r="F702" s="24" t="s">
        <v>92</v>
      </c>
      <c r="G702" s="24" t="s">
        <v>19</v>
      </c>
      <c r="H702" s="74">
        <v>9</v>
      </c>
      <c r="I702" s="24">
        <v>191.892</v>
      </c>
      <c r="J702" s="24" t="s">
        <v>1466</v>
      </c>
      <c r="K702" s="24" t="s">
        <v>379</v>
      </c>
      <c r="L702" s="24" t="s">
        <v>343</v>
      </c>
      <c r="M702" s="24" t="s">
        <v>23</v>
      </c>
    </row>
    <row r="703" spans="1:13" ht="38.25" x14ac:dyDescent="0.25">
      <c r="A703" s="24">
        <f t="shared" si="16"/>
        <v>674</v>
      </c>
      <c r="B703" s="33" t="s">
        <v>89</v>
      </c>
      <c r="C703" s="24" t="s">
        <v>89</v>
      </c>
      <c r="D703" s="29" t="s">
        <v>1467</v>
      </c>
      <c r="E703" s="29" t="s">
        <v>97</v>
      </c>
      <c r="F703" s="24" t="s">
        <v>92</v>
      </c>
      <c r="G703" s="24" t="s">
        <v>30</v>
      </c>
      <c r="H703" s="74">
        <v>12</v>
      </c>
      <c r="I703" s="172">
        <v>899.27880000000005</v>
      </c>
      <c r="J703" s="24" t="s">
        <v>1468</v>
      </c>
      <c r="K703" s="24" t="s">
        <v>379</v>
      </c>
      <c r="L703" s="24" t="s">
        <v>343</v>
      </c>
      <c r="M703" s="24" t="s">
        <v>23</v>
      </c>
    </row>
    <row r="704" spans="1:13" ht="38.25" x14ac:dyDescent="0.25">
      <c r="A704" s="24">
        <f t="shared" ref="A704:A742" si="17">A703+1</f>
        <v>675</v>
      </c>
      <c r="B704" s="33" t="s">
        <v>89</v>
      </c>
      <c r="C704" s="24" t="s">
        <v>89</v>
      </c>
      <c r="D704" s="29" t="s">
        <v>1469</v>
      </c>
      <c r="E704" s="29" t="s">
        <v>97</v>
      </c>
      <c r="F704" s="24" t="s">
        <v>92</v>
      </c>
      <c r="G704" s="24" t="s">
        <v>30</v>
      </c>
      <c r="H704" s="74">
        <v>12</v>
      </c>
      <c r="I704" s="88">
        <v>151.19999999999999</v>
      </c>
      <c r="J704" s="24" t="s">
        <v>1470</v>
      </c>
      <c r="K704" s="24" t="s">
        <v>379</v>
      </c>
      <c r="L704" s="24" t="s">
        <v>343</v>
      </c>
      <c r="M704" s="24" t="s">
        <v>23</v>
      </c>
    </row>
    <row r="705" spans="1:13" ht="38.25" x14ac:dyDescent="0.25">
      <c r="A705" s="24">
        <f t="shared" si="17"/>
        <v>676</v>
      </c>
      <c r="B705" s="33" t="s">
        <v>614</v>
      </c>
      <c r="C705" s="24" t="s">
        <v>614</v>
      </c>
      <c r="D705" s="29" t="s">
        <v>1471</v>
      </c>
      <c r="E705" s="29" t="s">
        <v>122</v>
      </c>
      <c r="F705" s="24" t="s">
        <v>131</v>
      </c>
      <c r="G705" s="24" t="s">
        <v>65</v>
      </c>
      <c r="H705" s="74">
        <v>8</v>
      </c>
      <c r="I705" s="88">
        <v>78</v>
      </c>
      <c r="J705" s="24" t="s">
        <v>1472</v>
      </c>
      <c r="K705" s="24" t="s">
        <v>379</v>
      </c>
      <c r="L705" s="24" t="s">
        <v>343</v>
      </c>
      <c r="M705" s="24" t="s">
        <v>153</v>
      </c>
    </row>
    <row r="706" spans="1:13" ht="51" x14ac:dyDescent="0.25">
      <c r="A706" s="24">
        <f t="shared" si="17"/>
        <v>677</v>
      </c>
      <c r="B706" s="33" t="s">
        <v>340</v>
      </c>
      <c r="C706" s="24" t="s">
        <v>340</v>
      </c>
      <c r="D706" s="29" t="s">
        <v>1473</v>
      </c>
      <c r="E706" s="29" t="s">
        <v>1474</v>
      </c>
      <c r="F706" s="24" t="s">
        <v>131</v>
      </c>
      <c r="G706" s="24" t="s">
        <v>82</v>
      </c>
      <c r="H706" s="74" t="s">
        <v>82</v>
      </c>
      <c r="I706" s="88">
        <v>100</v>
      </c>
      <c r="J706" s="24" t="s">
        <v>1475</v>
      </c>
      <c r="K706" s="24" t="s">
        <v>379</v>
      </c>
      <c r="L706" s="24" t="s">
        <v>343</v>
      </c>
      <c r="M706" s="24" t="s">
        <v>153</v>
      </c>
    </row>
    <row r="707" spans="1:13" ht="51" x14ac:dyDescent="0.25">
      <c r="A707" s="24">
        <f t="shared" si="17"/>
        <v>678</v>
      </c>
      <c r="B707" s="33" t="s">
        <v>340</v>
      </c>
      <c r="C707" s="24" t="s">
        <v>340</v>
      </c>
      <c r="D707" s="29" t="s">
        <v>1476</v>
      </c>
      <c r="E707" s="29" t="s">
        <v>1474</v>
      </c>
      <c r="F707" s="24" t="s">
        <v>131</v>
      </c>
      <c r="G707" s="24" t="s">
        <v>82</v>
      </c>
      <c r="H707" s="74" t="s">
        <v>82</v>
      </c>
      <c r="I707" s="88">
        <v>25</v>
      </c>
      <c r="J707" s="24" t="s">
        <v>1477</v>
      </c>
      <c r="K707" s="24" t="s">
        <v>379</v>
      </c>
      <c r="L707" s="24" t="s">
        <v>343</v>
      </c>
      <c r="M707" s="24" t="s">
        <v>153</v>
      </c>
    </row>
    <row r="708" spans="1:13" ht="51" x14ac:dyDescent="0.25">
      <c r="A708" s="24">
        <f t="shared" si="17"/>
        <v>679</v>
      </c>
      <c r="B708" s="33" t="s">
        <v>110</v>
      </c>
      <c r="C708" s="24" t="s">
        <v>111</v>
      </c>
      <c r="D708" s="29" t="s">
        <v>1478</v>
      </c>
      <c r="E708" s="29" t="s">
        <v>101</v>
      </c>
      <c r="F708" s="24" t="s">
        <v>92</v>
      </c>
      <c r="G708" s="24" t="s">
        <v>113</v>
      </c>
      <c r="H708" s="74" t="s">
        <v>1479</v>
      </c>
      <c r="I708" s="75">
        <v>2000</v>
      </c>
      <c r="J708" s="24" t="s">
        <v>1480</v>
      </c>
      <c r="K708" s="24" t="s">
        <v>379</v>
      </c>
      <c r="L708" s="24" t="s">
        <v>343</v>
      </c>
      <c r="M708" s="24" t="s">
        <v>23</v>
      </c>
    </row>
    <row r="709" spans="1:13" ht="38.25" x14ac:dyDescent="0.25">
      <c r="A709" s="24">
        <f t="shared" si="17"/>
        <v>680</v>
      </c>
      <c r="B709" s="33" t="s">
        <v>1056</v>
      </c>
      <c r="C709" s="24" t="s">
        <v>1275</v>
      </c>
      <c r="D709" s="29" t="s">
        <v>1481</v>
      </c>
      <c r="E709" s="29" t="s">
        <v>97</v>
      </c>
      <c r="F709" s="24" t="s">
        <v>92</v>
      </c>
      <c r="G709" s="24" t="s">
        <v>1204</v>
      </c>
      <c r="H709" s="74">
        <v>1</v>
      </c>
      <c r="I709" s="88">
        <v>2.4</v>
      </c>
      <c r="J709" s="24" t="s">
        <v>1482</v>
      </c>
      <c r="K709" s="24" t="s">
        <v>460</v>
      </c>
      <c r="L709" s="24" t="s">
        <v>460</v>
      </c>
      <c r="M709" s="24" t="s">
        <v>389</v>
      </c>
    </row>
    <row r="710" spans="1:13" ht="102" x14ac:dyDescent="0.25">
      <c r="A710" s="24">
        <f t="shared" si="17"/>
        <v>681</v>
      </c>
      <c r="B710" s="33" t="s">
        <v>452</v>
      </c>
      <c r="C710" s="24" t="s">
        <v>452</v>
      </c>
      <c r="D710" s="29" t="s">
        <v>1483</v>
      </c>
      <c r="E710" s="29" t="s">
        <v>450</v>
      </c>
      <c r="F710" s="24" t="s">
        <v>64</v>
      </c>
      <c r="G710" s="24" t="s">
        <v>435</v>
      </c>
      <c r="H710" s="74">
        <v>460</v>
      </c>
      <c r="I710" s="75">
        <v>5161.2</v>
      </c>
      <c r="J710" s="24" t="s">
        <v>1484</v>
      </c>
      <c r="K710" s="24" t="s">
        <v>1074</v>
      </c>
      <c r="L710" s="24" t="s">
        <v>343</v>
      </c>
      <c r="M710" s="24" t="s">
        <v>54</v>
      </c>
    </row>
    <row r="711" spans="1:13" ht="51" x14ac:dyDescent="0.25">
      <c r="A711" s="24">
        <f t="shared" si="17"/>
        <v>682</v>
      </c>
      <c r="B711" s="33" t="s">
        <v>1485</v>
      </c>
      <c r="C711" s="24" t="s">
        <v>1486</v>
      </c>
      <c r="D711" s="29" t="s">
        <v>1487</v>
      </c>
      <c r="E711" s="36" t="s">
        <v>195</v>
      </c>
      <c r="F711" s="68" t="s">
        <v>378</v>
      </c>
      <c r="G711" s="24" t="s">
        <v>82</v>
      </c>
      <c r="H711" s="74" t="s">
        <v>82</v>
      </c>
      <c r="I711" s="75">
        <v>864</v>
      </c>
      <c r="J711" s="24" t="s">
        <v>1488</v>
      </c>
      <c r="K711" s="24" t="s">
        <v>1074</v>
      </c>
      <c r="L711" s="24" t="s">
        <v>343</v>
      </c>
      <c r="M711" s="24" t="s">
        <v>23</v>
      </c>
    </row>
    <row r="712" spans="1:13" ht="89.25" x14ac:dyDescent="0.25">
      <c r="A712" s="24">
        <f t="shared" si="17"/>
        <v>683</v>
      </c>
      <c r="B712" s="33" t="s">
        <v>254</v>
      </c>
      <c r="C712" s="24" t="s">
        <v>254</v>
      </c>
      <c r="D712" s="29" t="s">
        <v>1489</v>
      </c>
      <c r="E712" s="29" t="s">
        <v>1490</v>
      </c>
      <c r="F712" s="24" t="s">
        <v>847</v>
      </c>
      <c r="G712" s="24" t="s">
        <v>82</v>
      </c>
      <c r="H712" s="74" t="s">
        <v>82</v>
      </c>
      <c r="I712" s="88">
        <v>59</v>
      </c>
      <c r="J712" s="24" t="s">
        <v>256</v>
      </c>
      <c r="K712" s="24" t="s">
        <v>1074</v>
      </c>
      <c r="L712" s="24" t="s">
        <v>1491</v>
      </c>
      <c r="M712" s="24" t="s">
        <v>153</v>
      </c>
    </row>
    <row r="713" spans="1:13" ht="191.25" x14ac:dyDescent="0.25">
      <c r="A713" s="24">
        <f t="shared" si="17"/>
        <v>684</v>
      </c>
      <c r="B713" s="33" t="s">
        <v>49</v>
      </c>
      <c r="C713" s="24" t="s">
        <v>623</v>
      </c>
      <c r="D713" s="29" t="s">
        <v>1492</v>
      </c>
      <c r="E713" s="29" t="s">
        <v>1095</v>
      </c>
      <c r="F713" s="68" t="s">
        <v>534</v>
      </c>
      <c r="G713" s="24" t="s">
        <v>19</v>
      </c>
      <c r="H713" s="74">
        <v>3</v>
      </c>
      <c r="I713" s="75">
        <v>279.20999999999998</v>
      </c>
      <c r="J713" s="24" t="s">
        <v>1493</v>
      </c>
      <c r="K713" s="24" t="s">
        <v>1494</v>
      </c>
      <c r="L713" s="24" t="s">
        <v>1495</v>
      </c>
      <c r="M713" s="24" t="s">
        <v>54</v>
      </c>
    </row>
    <row r="714" spans="1:13" ht="38.25" x14ac:dyDescent="0.25">
      <c r="A714" s="24">
        <f t="shared" si="17"/>
        <v>685</v>
      </c>
      <c r="B714" s="33" t="s">
        <v>236</v>
      </c>
      <c r="C714" s="33" t="s">
        <v>236</v>
      </c>
      <c r="D714" s="29" t="s">
        <v>1496</v>
      </c>
      <c r="E714" s="29" t="s">
        <v>1497</v>
      </c>
      <c r="F714" s="24" t="s">
        <v>64</v>
      </c>
      <c r="G714" s="24" t="s">
        <v>65</v>
      </c>
      <c r="H714" s="74">
        <v>2</v>
      </c>
      <c r="I714" s="75">
        <v>2500</v>
      </c>
      <c r="J714" s="24" t="s">
        <v>68</v>
      </c>
      <c r="K714" s="24" t="s">
        <v>68</v>
      </c>
      <c r="L714" s="24" t="s">
        <v>68</v>
      </c>
      <c r="M714" s="24" t="s">
        <v>23</v>
      </c>
    </row>
    <row r="715" spans="1:13" ht="38.25" x14ac:dyDescent="0.25">
      <c r="A715" s="24">
        <f t="shared" si="17"/>
        <v>686</v>
      </c>
      <c r="B715" s="33" t="s">
        <v>236</v>
      </c>
      <c r="C715" s="33" t="s">
        <v>236</v>
      </c>
      <c r="D715" s="29" t="s">
        <v>1498</v>
      </c>
      <c r="E715" s="29" t="s">
        <v>1497</v>
      </c>
      <c r="F715" s="68" t="s">
        <v>64</v>
      </c>
      <c r="G715" s="24" t="s">
        <v>65</v>
      </c>
      <c r="H715" s="74">
        <v>1</v>
      </c>
      <c r="I715" s="75">
        <v>1150</v>
      </c>
      <c r="J715" s="24" t="s">
        <v>68</v>
      </c>
      <c r="K715" s="24" t="s">
        <v>68</v>
      </c>
      <c r="L715" s="24" t="s">
        <v>68</v>
      </c>
      <c r="M715" s="24" t="s">
        <v>23</v>
      </c>
    </row>
    <row r="716" spans="1:13" ht="51" x14ac:dyDescent="0.25">
      <c r="A716" s="24">
        <f>A715+1</f>
        <v>687</v>
      </c>
      <c r="B716" s="33" t="s">
        <v>126</v>
      </c>
      <c r="C716" s="24" t="s">
        <v>1499</v>
      </c>
      <c r="D716" s="29" t="s">
        <v>1500</v>
      </c>
      <c r="E716" s="29" t="s">
        <v>101</v>
      </c>
      <c r="F716" s="24" t="s">
        <v>92</v>
      </c>
      <c r="G716" s="24" t="s">
        <v>19</v>
      </c>
      <c r="H716" s="74">
        <v>192000</v>
      </c>
      <c r="I716" s="75">
        <v>360</v>
      </c>
      <c r="J716" s="24" t="s">
        <v>1501</v>
      </c>
      <c r="K716" s="24" t="s">
        <v>1074</v>
      </c>
      <c r="L716" s="24" t="s">
        <v>343</v>
      </c>
      <c r="M716" s="24" t="s">
        <v>23</v>
      </c>
    </row>
    <row r="717" spans="1:13" ht="25.5" x14ac:dyDescent="0.25">
      <c r="A717" s="24">
        <f t="shared" si="17"/>
        <v>688</v>
      </c>
      <c r="B717" s="33" t="s">
        <v>491</v>
      </c>
      <c r="C717" s="24" t="s">
        <v>872</v>
      </c>
      <c r="D717" s="29" t="s">
        <v>1502</v>
      </c>
      <c r="E717" s="29" t="s">
        <v>1503</v>
      </c>
      <c r="F717" s="24" t="s">
        <v>847</v>
      </c>
      <c r="G717" s="24" t="s">
        <v>19</v>
      </c>
      <c r="H717" s="74">
        <v>1057</v>
      </c>
      <c r="I717" s="75">
        <v>2390</v>
      </c>
      <c r="J717" s="24" t="s">
        <v>1504</v>
      </c>
      <c r="K717" s="24" t="s">
        <v>1074</v>
      </c>
      <c r="L717" s="24" t="s">
        <v>343</v>
      </c>
      <c r="M717" s="24" t="s">
        <v>23</v>
      </c>
    </row>
    <row r="718" spans="1:13" ht="127.5" x14ac:dyDescent="0.25">
      <c r="A718" s="24">
        <f t="shared" si="17"/>
        <v>689</v>
      </c>
      <c r="B718" s="33" t="s">
        <v>531</v>
      </c>
      <c r="C718" s="24" t="s">
        <v>532</v>
      </c>
      <c r="D718" s="29" t="s">
        <v>1505</v>
      </c>
      <c r="E718" s="29" t="s">
        <v>1060</v>
      </c>
      <c r="F718" s="24" t="s">
        <v>534</v>
      </c>
      <c r="G718" s="24" t="s">
        <v>535</v>
      </c>
      <c r="H718" s="74" t="s">
        <v>578</v>
      </c>
      <c r="I718" s="75">
        <v>3072</v>
      </c>
      <c r="J718" s="24" t="s">
        <v>1506</v>
      </c>
      <c r="K718" s="24" t="s">
        <v>67</v>
      </c>
      <c r="L718" s="24" t="s">
        <v>1391</v>
      </c>
      <c r="M718" s="24" t="s">
        <v>54</v>
      </c>
    </row>
    <row r="719" spans="1:13" ht="229.5" x14ac:dyDescent="0.25">
      <c r="A719" s="24">
        <f t="shared" si="17"/>
        <v>690</v>
      </c>
      <c r="B719" s="33" t="s">
        <v>531</v>
      </c>
      <c r="C719" s="24" t="s">
        <v>532</v>
      </c>
      <c r="D719" s="29" t="s">
        <v>1507</v>
      </c>
      <c r="E719" s="29" t="s">
        <v>1060</v>
      </c>
      <c r="F719" s="24" t="s">
        <v>534</v>
      </c>
      <c r="G719" s="24" t="s">
        <v>535</v>
      </c>
      <c r="H719" s="74" t="s">
        <v>766</v>
      </c>
      <c r="I719" s="75">
        <v>1544</v>
      </c>
      <c r="J719" s="24" t="s">
        <v>1508</v>
      </c>
      <c r="K719" s="24" t="s">
        <v>67</v>
      </c>
      <c r="L719" s="24" t="s">
        <v>1311</v>
      </c>
      <c r="M719" s="24" t="s">
        <v>54</v>
      </c>
    </row>
    <row r="720" spans="1:13" ht="51" x14ac:dyDescent="0.25">
      <c r="A720" s="24">
        <f t="shared" si="17"/>
        <v>691</v>
      </c>
      <c r="B720" s="33" t="s">
        <v>618</v>
      </c>
      <c r="C720" s="24" t="s">
        <v>518</v>
      </c>
      <c r="D720" s="29" t="s">
        <v>1509</v>
      </c>
      <c r="E720" s="29" t="s">
        <v>1060</v>
      </c>
      <c r="F720" s="24" t="s">
        <v>534</v>
      </c>
      <c r="G720" s="24" t="s">
        <v>19</v>
      </c>
      <c r="H720" s="74">
        <v>1</v>
      </c>
      <c r="I720" s="75">
        <v>86.47</v>
      </c>
      <c r="J720" s="24" t="s">
        <v>388</v>
      </c>
      <c r="K720" s="24" t="s">
        <v>383</v>
      </c>
      <c r="L720" s="24" t="s">
        <v>379</v>
      </c>
      <c r="M720" s="24" t="s">
        <v>1320</v>
      </c>
    </row>
    <row r="721" spans="1:13" ht="267.75" x14ac:dyDescent="0.25">
      <c r="A721" s="24">
        <f t="shared" si="17"/>
        <v>692</v>
      </c>
      <c r="B721" s="33" t="s">
        <v>531</v>
      </c>
      <c r="C721" s="24" t="s">
        <v>532</v>
      </c>
      <c r="D721" s="29" t="s">
        <v>1510</v>
      </c>
      <c r="E721" s="29" t="s">
        <v>1060</v>
      </c>
      <c r="F721" s="24" t="s">
        <v>534</v>
      </c>
      <c r="G721" s="24" t="s">
        <v>535</v>
      </c>
      <c r="H721" s="74" t="s">
        <v>766</v>
      </c>
      <c r="I721" s="75">
        <v>1800</v>
      </c>
      <c r="J721" s="24" t="s">
        <v>1511</v>
      </c>
      <c r="K721" s="24" t="s">
        <v>1512</v>
      </c>
      <c r="L721" s="24" t="s">
        <v>1513</v>
      </c>
      <c r="M721" s="24" t="s">
        <v>54</v>
      </c>
    </row>
    <row r="722" spans="1:13" ht="76.5" x14ac:dyDescent="0.25">
      <c r="A722" s="24">
        <f t="shared" si="17"/>
        <v>693</v>
      </c>
      <c r="B722" s="33" t="s">
        <v>531</v>
      </c>
      <c r="C722" s="24" t="s">
        <v>532</v>
      </c>
      <c r="D722" s="29" t="s">
        <v>1514</v>
      </c>
      <c r="E722" s="29" t="s">
        <v>1060</v>
      </c>
      <c r="F722" s="24" t="s">
        <v>534</v>
      </c>
      <c r="G722" s="24" t="s">
        <v>535</v>
      </c>
      <c r="H722" s="74" t="s">
        <v>578</v>
      </c>
      <c r="I722" s="75">
        <v>1590</v>
      </c>
      <c r="J722" s="24" t="s">
        <v>1515</v>
      </c>
      <c r="K722" s="24" t="s">
        <v>1516</v>
      </c>
      <c r="L722" s="24" t="s">
        <v>1423</v>
      </c>
      <c r="M722" s="24" t="s">
        <v>54</v>
      </c>
    </row>
    <row r="723" spans="1:13" ht="51" x14ac:dyDescent="0.25">
      <c r="A723" s="24">
        <f t="shared" si="17"/>
        <v>694</v>
      </c>
      <c r="B723" s="33" t="s">
        <v>1517</v>
      </c>
      <c r="C723" s="24" t="s">
        <v>1518</v>
      </c>
      <c r="D723" s="29" t="s">
        <v>1519</v>
      </c>
      <c r="E723" s="29" t="s">
        <v>63</v>
      </c>
      <c r="F723" s="24" t="s">
        <v>240</v>
      </c>
      <c r="G723" s="24" t="s">
        <v>19</v>
      </c>
      <c r="H723" s="74">
        <v>3</v>
      </c>
      <c r="I723" s="75">
        <v>336</v>
      </c>
      <c r="J723" s="24" t="s">
        <v>1520</v>
      </c>
      <c r="K723" s="24" t="s">
        <v>460</v>
      </c>
      <c r="L723" s="24" t="s">
        <v>379</v>
      </c>
      <c r="M723" s="24" t="s">
        <v>1521</v>
      </c>
    </row>
    <row r="724" spans="1:13" ht="51" x14ac:dyDescent="0.25">
      <c r="A724" s="24">
        <f t="shared" si="17"/>
        <v>695</v>
      </c>
      <c r="B724" s="33" t="s">
        <v>61</v>
      </c>
      <c r="C724" s="24" t="s">
        <v>1522</v>
      </c>
      <c r="D724" s="29" t="s">
        <v>1523</v>
      </c>
      <c r="E724" s="29" t="s">
        <v>1524</v>
      </c>
      <c r="F724" s="24" t="s">
        <v>64</v>
      </c>
      <c r="G724" s="24" t="s">
        <v>65</v>
      </c>
      <c r="H724" s="74">
        <v>6</v>
      </c>
      <c r="I724" s="75">
        <v>350</v>
      </c>
      <c r="J724" s="24" t="s">
        <v>388</v>
      </c>
      <c r="K724" s="24" t="s">
        <v>460</v>
      </c>
      <c r="L724" s="24" t="s">
        <v>379</v>
      </c>
      <c r="M724" s="24" t="s">
        <v>308</v>
      </c>
    </row>
    <row r="725" spans="1:13" ht="51" x14ac:dyDescent="0.25">
      <c r="A725" s="24">
        <f t="shared" si="17"/>
        <v>696</v>
      </c>
      <c r="B725" s="33" t="s">
        <v>1525</v>
      </c>
      <c r="C725" s="24" t="s">
        <v>1019</v>
      </c>
      <c r="D725" s="29" t="s">
        <v>1526</v>
      </c>
      <c r="E725" s="29" t="s">
        <v>1524</v>
      </c>
      <c r="F725" s="24" t="s">
        <v>64</v>
      </c>
      <c r="G725" s="24" t="s">
        <v>65</v>
      </c>
      <c r="H725" s="74">
        <v>5</v>
      </c>
      <c r="I725" s="75">
        <v>100</v>
      </c>
      <c r="J725" s="24" t="s">
        <v>388</v>
      </c>
      <c r="K725" s="24" t="s">
        <v>460</v>
      </c>
      <c r="L725" s="24" t="s">
        <v>379</v>
      </c>
      <c r="M725" s="24" t="s">
        <v>153</v>
      </c>
    </row>
    <row r="726" spans="1:13" ht="140.25" x14ac:dyDescent="0.25">
      <c r="A726" s="24">
        <f t="shared" si="17"/>
        <v>697</v>
      </c>
      <c r="B726" s="33" t="s">
        <v>531</v>
      </c>
      <c r="C726" s="24" t="s">
        <v>532</v>
      </c>
      <c r="D726" s="29" t="s">
        <v>1527</v>
      </c>
      <c r="E726" s="29" t="s">
        <v>1060</v>
      </c>
      <c r="F726" s="24" t="s">
        <v>534</v>
      </c>
      <c r="G726" s="24" t="s">
        <v>535</v>
      </c>
      <c r="H726" s="74" t="s">
        <v>753</v>
      </c>
      <c r="I726" s="75">
        <v>605</v>
      </c>
      <c r="J726" s="24" t="s">
        <v>1528</v>
      </c>
      <c r="K726" s="33" t="s">
        <v>274</v>
      </c>
      <c r="L726" s="24" t="s">
        <v>1529</v>
      </c>
      <c r="M726" s="24" t="s">
        <v>54</v>
      </c>
    </row>
    <row r="727" spans="1:13" ht="140.25" x14ac:dyDescent="0.25">
      <c r="A727" s="24">
        <f t="shared" si="17"/>
        <v>698</v>
      </c>
      <c r="B727" s="33" t="s">
        <v>531</v>
      </c>
      <c r="C727" s="24" t="s">
        <v>532</v>
      </c>
      <c r="D727" s="29" t="s">
        <v>1530</v>
      </c>
      <c r="E727" s="29" t="s">
        <v>1060</v>
      </c>
      <c r="F727" s="24" t="s">
        <v>534</v>
      </c>
      <c r="G727" s="24" t="s">
        <v>535</v>
      </c>
      <c r="H727" s="74" t="s">
        <v>753</v>
      </c>
      <c r="I727" s="75">
        <v>591</v>
      </c>
      <c r="J727" s="24" t="s">
        <v>1531</v>
      </c>
      <c r="K727" s="33" t="s">
        <v>274</v>
      </c>
      <c r="L727" s="24" t="s">
        <v>1423</v>
      </c>
      <c r="M727" s="24" t="s">
        <v>54</v>
      </c>
    </row>
    <row r="728" spans="1:13" ht="51" x14ac:dyDescent="0.25">
      <c r="A728" s="24">
        <f t="shared" si="17"/>
        <v>699</v>
      </c>
      <c r="B728" s="33" t="s">
        <v>1532</v>
      </c>
      <c r="C728" s="24" t="s">
        <v>1261</v>
      </c>
      <c r="D728" s="29" t="s">
        <v>1533</v>
      </c>
      <c r="E728" s="29" t="s">
        <v>644</v>
      </c>
      <c r="F728" s="24" t="s">
        <v>599</v>
      </c>
      <c r="G728" s="24" t="s">
        <v>19</v>
      </c>
      <c r="H728" s="74">
        <v>2</v>
      </c>
      <c r="I728" s="169">
        <v>1021.55436</v>
      </c>
      <c r="J728" s="24" t="s">
        <v>388</v>
      </c>
      <c r="K728" s="24" t="s">
        <v>460</v>
      </c>
      <c r="L728" s="24" t="s">
        <v>68</v>
      </c>
      <c r="M728" s="24" t="s">
        <v>54</v>
      </c>
    </row>
    <row r="729" spans="1:13" ht="76.5" x14ac:dyDescent="0.25">
      <c r="A729" s="24">
        <f t="shared" si="17"/>
        <v>700</v>
      </c>
      <c r="B729" s="33" t="s">
        <v>1264</v>
      </c>
      <c r="C729" s="24" t="s">
        <v>1265</v>
      </c>
      <c r="D729" s="29" t="s">
        <v>1534</v>
      </c>
      <c r="E729" s="29" t="s">
        <v>644</v>
      </c>
      <c r="F729" s="24" t="s">
        <v>599</v>
      </c>
      <c r="G729" s="24" t="s">
        <v>535</v>
      </c>
      <c r="H729" s="74" t="s">
        <v>578</v>
      </c>
      <c r="I729" s="75">
        <v>2800</v>
      </c>
      <c r="J729" s="24" t="s">
        <v>1535</v>
      </c>
      <c r="K729" s="33" t="s">
        <v>342</v>
      </c>
      <c r="L729" s="24" t="s">
        <v>1536</v>
      </c>
      <c r="M729" s="24" t="s">
        <v>54</v>
      </c>
    </row>
    <row r="730" spans="1:13" ht="51" x14ac:dyDescent="0.25">
      <c r="A730" s="24">
        <f t="shared" si="17"/>
        <v>701</v>
      </c>
      <c r="B730" s="33" t="s">
        <v>1532</v>
      </c>
      <c r="C730" s="24" t="s">
        <v>1261</v>
      </c>
      <c r="D730" s="29" t="s">
        <v>1537</v>
      </c>
      <c r="E730" s="29" t="s">
        <v>1095</v>
      </c>
      <c r="F730" s="24" t="s">
        <v>534</v>
      </c>
      <c r="G730" s="24" t="s">
        <v>19</v>
      </c>
      <c r="H730" s="74">
        <v>1</v>
      </c>
      <c r="I730" s="171">
        <v>941.35450000000003</v>
      </c>
      <c r="J730" s="24" t="s">
        <v>388</v>
      </c>
      <c r="K730" s="24" t="s">
        <v>460</v>
      </c>
      <c r="L730" s="24" t="s">
        <v>379</v>
      </c>
      <c r="M730" s="24" t="s">
        <v>54</v>
      </c>
    </row>
    <row r="731" spans="1:13" ht="25.5" x14ac:dyDescent="0.25">
      <c r="A731" s="24">
        <f t="shared" si="17"/>
        <v>702</v>
      </c>
      <c r="B731" s="24" t="s">
        <v>555</v>
      </c>
      <c r="C731" s="24" t="s">
        <v>1538</v>
      </c>
      <c r="D731" s="29" t="s">
        <v>1539</v>
      </c>
      <c r="E731" s="29" t="s">
        <v>1540</v>
      </c>
      <c r="F731" s="24" t="s">
        <v>64</v>
      </c>
      <c r="G731" s="24" t="s">
        <v>19</v>
      </c>
      <c r="H731" s="74">
        <v>1</v>
      </c>
      <c r="I731" s="75">
        <v>185.8</v>
      </c>
      <c r="J731" s="24" t="s">
        <v>379</v>
      </c>
      <c r="K731" s="24" t="s">
        <v>379</v>
      </c>
      <c r="L731" s="24" t="s">
        <v>68</v>
      </c>
      <c r="M731" s="24" t="s">
        <v>497</v>
      </c>
    </row>
    <row r="732" spans="1:13" ht="63.75" x14ac:dyDescent="0.25">
      <c r="A732" s="24">
        <f t="shared" si="17"/>
        <v>703</v>
      </c>
      <c r="B732" s="33" t="s">
        <v>1541</v>
      </c>
      <c r="C732" s="24" t="s">
        <v>1542</v>
      </c>
      <c r="D732" s="29" t="s">
        <v>1543</v>
      </c>
      <c r="E732" s="29" t="s">
        <v>834</v>
      </c>
      <c r="F732" s="24" t="s">
        <v>503</v>
      </c>
      <c r="G732" s="24" t="s">
        <v>1544</v>
      </c>
      <c r="H732" s="74">
        <v>800</v>
      </c>
      <c r="I732" s="75">
        <v>456</v>
      </c>
      <c r="J732" s="24" t="s">
        <v>1545</v>
      </c>
      <c r="K732" s="24" t="s">
        <v>379</v>
      </c>
      <c r="L732" s="24" t="s">
        <v>68</v>
      </c>
      <c r="M732" s="24" t="s">
        <v>1546</v>
      </c>
    </row>
    <row r="733" spans="1:13" ht="25.5" x14ac:dyDescent="0.25">
      <c r="A733" s="24">
        <f t="shared" si="17"/>
        <v>704</v>
      </c>
      <c r="B733" s="30" t="s">
        <v>61</v>
      </c>
      <c r="C733" s="39" t="s">
        <v>61</v>
      </c>
      <c r="D733" s="40" t="s">
        <v>62</v>
      </c>
      <c r="E733" s="41" t="s">
        <v>63</v>
      </c>
      <c r="F733" s="42" t="s">
        <v>64</v>
      </c>
      <c r="G733" s="43" t="s">
        <v>65</v>
      </c>
      <c r="H733" s="31">
        <v>3</v>
      </c>
      <c r="I733" s="32">
        <v>552</v>
      </c>
      <c r="J733" s="39" t="s">
        <v>68</v>
      </c>
      <c r="K733" s="39" t="s">
        <v>460</v>
      </c>
      <c r="L733" s="39" t="s">
        <v>68</v>
      </c>
      <c r="M733" s="30" t="s">
        <v>23</v>
      </c>
    </row>
    <row r="734" spans="1:13" ht="76.5" x14ac:dyDescent="0.25">
      <c r="A734" s="24">
        <f t="shared" si="17"/>
        <v>705</v>
      </c>
      <c r="B734" s="33" t="s">
        <v>1547</v>
      </c>
      <c r="C734" s="24" t="s">
        <v>1547</v>
      </c>
      <c r="D734" s="29" t="s">
        <v>1548</v>
      </c>
      <c r="E734" s="29" t="s">
        <v>450</v>
      </c>
      <c r="F734" s="24" t="s">
        <v>1549</v>
      </c>
      <c r="G734" s="24" t="s">
        <v>65</v>
      </c>
      <c r="H734" s="74">
        <v>35940</v>
      </c>
      <c r="I734" s="75">
        <v>1800</v>
      </c>
      <c r="J734" s="24" t="s">
        <v>1550</v>
      </c>
      <c r="K734" s="33" t="s">
        <v>342</v>
      </c>
      <c r="L734" s="24" t="s">
        <v>1551</v>
      </c>
      <c r="M734" s="24" t="s">
        <v>164</v>
      </c>
    </row>
    <row r="735" spans="1:13" ht="76.5" x14ac:dyDescent="0.25">
      <c r="A735" s="24">
        <f t="shared" si="17"/>
        <v>706</v>
      </c>
      <c r="B735" s="33" t="s">
        <v>836</v>
      </c>
      <c r="C735" s="24" t="s">
        <v>836</v>
      </c>
      <c r="D735" s="29" t="s">
        <v>1552</v>
      </c>
      <c r="E735" s="29" t="s">
        <v>1553</v>
      </c>
      <c r="F735" s="24" t="s">
        <v>1121</v>
      </c>
      <c r="G735" s="24" t="s">
        <v>65</v>
      </c>
      <c r="H735" s="74">
        <v>12554</v>
      </c>
      <c r="I735" s="75">
        <v>1384.98</v>
      </c>
      <c r="J735" s="24" t="s">
        <v>1554</v>
      </c>
      <c r="K735" s="33" t="s">
        <v>274</v>
      </c>
      <c r="L735" s="24" t="s">
        <v>1455</v>
      </c>
      <c r="M735" s="24" t="s">
        <v>164</v>
      </c>
    </row>
    <row r="736" spans="1:13" ht="76.5" x14ac:dyDescent="0.25">
      <c r="A736" s="24">
        <f t="shared" si="17"/>
        <v>707</v>
      </c>
      <c r="B736" s="33" t="s">
        <v>251</v>
      </c>
      <c r="C736" s="24" t="s">
        <v>251</v>
      </c>
      <c r="D736" s="29" t="s">
        <v>1555</v>
      </c>
      <c r="E736" s="29" t="s">
        <v>473</v>
      </c>
      <c r="F736" s="68" t="s">
        <v>1121</v>
      </c>
      <c r="G736" s="24" t="s">
        <v>65</v>
      </c>
      <c r="H736" s="74">
        <v>670</v>
      </c>
      <c r="I736" s="75">
        <v>435.75</v>
      </c>
      <c r="J736" s="24" t="s">
        <v>1556</v>
      </c>
      <c r="K736" s="33" t="s">
        <v>274</v>
      </c>
      <c r="L736" s="24" t="s">
        <v>1455</v>
      </c>
      <c r="M736" s="24" t="s">
        <v>164</v>
      </c>
    </row>
    <row r="737" spans="1:13" ht="76.5" x14ac:dyDescent="0.25">
      <c r="A737" s="24">
        <f t="shared" si="17"/>
        <v>708</v>
      </c>
      <c r="B737" s="33" t="s">
        <v>245</v>
      </c>
      <c r="C737" s="24" t="s">
        <v>245</v>
      </c>
      <c r="D737" s="29" t="s">
        <v>1557</v>
      </c>
      <c r="E737" s="29" t="s">
        <v>1558</v>
      </c>
      <c r="F737" s="24" t="s">
        <v>1549</v>
      </c>
      <c r="G737" s="24" t="s">
        <v>65</v>
      </c>
      <c r="H737" s="74">
        <v>5131</v>
      </c>
      <c r="I737" s="75">
        <v>1223</v>
      </c>
      <c r="J737" s="24" t="s">
        <v>1559</v>
      </c>
      <c r="K737" s="33" t="s">
        <v>274</v>
      </c>
      <c r="L737" s="24" t="s">
        <v>1455</v>
      </c>
      <c r="M737" s="24" t="s">
        <v>164</v>
      </c>
    </row>
    <row r="738" spans="1:13" ht="76.5" x14ac:dyDescent="0.25">
      <c r="A738" s="24">
        <f t="shared" si="17"/>
        <v>709</v>
      </c>
      <c r="B738" s="33" t="s">
        <v>251</v>
      </c>
      <c r="C738" s="24" t="s">
        <v>1346</v>
      </c>
      <c r="D738" s="29" t="s">
        <v>1560</v>
      </c>
      <c r="E738" s="29" t="s">
        <v>1561</v>
      </c>
      <c r="F738" s="68" t="s">
        <v>1121</v>
      </c>
      <c r="G738" s="24" t="s">
        <v>65</v>
      </c>
      <c r="H738" s="74">
        <v>7500</v>
      </c>
      <c r="I738" s="75">
        <v>2026.04</v>
      </c>
      <c r="J738" s="24" t="s">
        <v>1562</v>
      </c>
      <c r="K738" s="33" t="s">
        <v>1512</v>
      </c>
      <c r="L738" s="24" t="s">
        <v>343</v>
      </c>
      <c r="M738" s="24" t="s">
        <v>164</v>
      </c>
    </row>
    <row r="739" spans="1:13" ht="89.25" x14ac:dyDescent="0.25">
      <c r="A739" s="24">
        <f t="shared" si="17"/>
        <v>710</v>
      </c>
      <c r="B739" s="33" t="s">
        <v>1563</v>
      </c>
      <c r="C739" s="24" t="s">
        <v>1564</v>
      </c>
      <c r="D739" s="29" t="s">
        <v>1565</v>
      </c>
      <c r="E739" s="29" t="s">
        <v>1566</v>
      </c>
      <c r="F739" s="68" t="s">
        <v>1121</v>
      </c>
      <c r="G739" s="24" t="s">
        <v>1567</v>
      </c>
      <c r="H739" s="74" t="s">
        <v>1568</v>
      </c>
      <c r="I739" s="75">
        <v>12368.55</v>
      </c>
      <c r="J739" s="24" t="s">
        <v>1569</v>
      </c>
      <c r="K739" s="33" t="s">
        <v>1512</v>
      </c>
      <c r="L739" s="24" t="s">
        <v>343</v>
      </c>
      <c r="M739" s="24" t="s">
        <v>164</v>
      </c>
    </row>
    <row r="740" spans="1:13" ht="76.5" x14ac:dyDescent="0.25">
      <c r="A740" s="24">
        <f t="shared" si="17"/>
        <v>711</v>
      </c>
      <c r="B740" s="33" t="s">
        <v>61</v>
      </c>
      <c r="C740" s="24" t="s">
        <v>1089</v>
      </c>
      <c r="D740" s="29" t="s">
        <v>1570</v>
      </c>
      <c r="E740" s="29" t="s">
        <v>1571</v>
      </c>
      <c r="F740" s="68" t="s">
        <v>1121</v>
      </c>
      <c r="G740" s="24" t="s">
        <v>65</v>
      </c>
      <c r="H740" s="74">
        <v>200</v>
      </c>
      <c r="I740" s="75">
        <v>2668.52</v>
      </c>
      <c r="J740" s="24" t="s">
        <v>1572</v>
      </c>
      <c r="K740" s="33" t="s">
        <v>1512</v>
      </c>
      <c r="L740" s="24" t="s">
        <v>343</v>
      </c>
      <c r="M740" s="24" t="s">
        <v>164</v>
      </c>
    </row>
    <row r="741" spans="1:13" ht="76.5" x14ac:dyDescent="0.25">
      <c r="A741" s="24">
        <f t="shared" si="17"/>
        <v>712</v>
      </c>
      <c r="B741" s="33" t="s">
        <v>1573</v>
      </c>
      <c r="C741" s="24" t="s">
        <v>1573</v>
      </c>
      <c r="D741" s="29" t="s">
        <v>1142</v>
      </c>
      <c r="E741" s="29" t="s">
        <v>1561</v>
      </c>
      <c r="F741" s="68" t="s">
        <v>1121</v>
      </c>
      <c r="G741" s="24" t="s">
        <v>1574</v>
      </c>
      <c r="H741" s="74" t="s">
        <v>1575</v>
      </c>
      <c r="I741" s="75">
        <v>16872.189999999999</v>
      </c>
      <c r="J741" s="24" t="s">
        <v>1576</v>
      </c>
      <c r="K741" s="33" t="s">
        <v>1512</v>
      </c>
      <c r="L741" s="24" t="s">
        <v>343</v>
      </c>
      <c r="M741" s="24" t="s">
        <v>164</v>
      </c>
    </row>
    <row r="742" spans="1:13" x14ac:dyDescent="0.25">
      <c r="A742" s="25">
        <f t="shared" si="17"/>
        <v>713</v>
      </c>
      <c r="B742" s="25" t="s">
        <v>251</v>
      </c>
      <c r="C742" s="25" t="s">
        <v>1346</v>
      </c>
      <c r="D742" s="161" t="s">
        <v>1577</v>
      </c>
      <c r="E742" s="161" t="s">
        <v>473</v>
      </c>
      <c r="F742" s="25" t="s">
        <v>240</v>
      </c>
      <c r="G742" s="25" t="s">
        <v>65</v>
      </c>
      <c r="H742" s="162">
        <v>2064</v>
      </c>
      <c r="I742" s="163">
        <v>10850</v>
      </c>
      <c r="J742" s="25" t="s">
        <v>1578</v>
      </c>
      <c r="K742" s="159" t="s">
        <v>274</v>
      </c>
      <c r="L742" s="25" t="s">
        <v>1551</v>
      </c>
      <c r="M742" s="25" t="s">
        <v>1579</v>
      </c>
    </row>
    <row r="743" spans="1:13" x14ac:dyDescent="0.25">
      <c r="A743" s="25"/>
      <c r="B743" s="25"/>
      <c r="C743" s="25"/>
      <c r="D743" s="161"/>
      <c r="E743" s="161"/>
      <c r="F743" s="25"/>
      <c r="G743" s="25"/>
      <c r="H743" s="162"/>
      <c r="I743" s="163"/>
      <c r="J743" s="25"/>
      <c r="K743" s="159"/>
      <c r="L743" s="25"/>
      <c r="M743" s="25"/>
    </row>
    <row r="744" spans="1:13" x14ac:dyDescent="0.25">
      <c r="A744" s="25"/>
      <c r="B744" s="25"/>
      <c r="C744" s="25"/>
      <c r="D744" s="161"/>
      <c r="E744" s="161"/>
      <c r="F744" s="25"/>
      <c r="G744" s="25"/>
      <c r="H744" s="162"/>
      <c r="I744" s="163"/>
      <c r="J744" s="25"/>
      <c r="K744" s="159"/>
      <c r="L744" s="25"/>
      <c r="M744" s="25"/>
    </row>
    <row r="745" spans="1:13" x14ac:dyDescent="0.25">
      <c r="A745" s="25"/>
      <c r="B745" s="25"/>
      <c r="C745" s="25"/>
      <c r="D745" s="161"/>
      <c r="E745" s="161"/>
      <c r="F745" s="25"/>
      <c r="G745" s="25"/>
      <c r="H745" s="162"/>
      <c r="I745" s="163"/>
      <c r="J745" s="25"/>
      <c r="K745" s="159"/>
      <c r="L745" s="25"/>
      <c r="M745" s="25"/>
    </row>
    <row r="746" spans="1:13" ht="76.5" x14ac:dyDescent="0.25">
      <c r="A746" s="24">
        <f>A742+1</f>
        <v>714</v>
      </c>
      <c r="B746" s="33" t="s">
        <v>1580</v>
      </c>
      <c r="C746" s="24" t="s">
        <v>1581</v>
      </c>
      <c r="D746" s="29" t="s">
        <v>1582</v>
      </c>
      <c r="E746" s="29" t="s">
        <v>473</v>
      </c>
      <c r="F746" s="24" t="s">
        <v>458</v>
      </c>
      <c r="G746" s="24" t="s">
        <v>65</v>
      </c>
      <c r="H746" s="74">
        <v>636</v>
      </c>
      <c r="I746" s="75">
        <f>1480.2+67.72</f>
        <v>1547.92</v>
      </c>
      <c r="J746" s="24" t="s">
        <v>1583</v>
      </c>
      <c r="K746" s="33" t="s">
        <v>274</v>
      </c>
      <c r="L746" s="24" t="s">
        <v>343</v>
      </c>
      <c r="M746" s="24" t="s">
        <v>1579</v>
      </c>
    </row>
    <row r="747" spans="1:13" ht="76.5" x14ac:dyDescent="0.25">
      <c r="A747" s="24">
        <f t="shared" ref="A747:A771" si="18">A746+1</f>
        <v>715</v>
      </c>
      <c r="B747" s="90" t="s">
        <v>1584</v>
      </c>
      <c r="C747" s="90" t="s">
        <v>1585</v>
      </c>
      <c r="D747" s="81" t="s">
        <v>1586</v>
      </c>
      <c r="E747" s="81" t="s">
        <v>1143</v>
      </c>
      <c r="F747" s="68" t="s">
        <v>1587</v>
      </c>
      <c r="G747" s="68" t="s">
        <v>422</v>
      </c>
      <c r="H747" s="92">
        <v>8750</v>
      </c>
      <c r="I747" s="93">
        <v>3500</v>
      </c>
      <c r="J747" s="24" t="s">
        <v>1588</v>
      </c>
      <c r="K747" s="33" t="s">
        <v>1512</v>
      </c>
      <c r="L747" s="24" t="s">
        <v>343</v>
      </c>
      <c r="M747" s="24" t="s">
        <v>1579</v>
      </c>
    </row>
    <row r="748" spans="1:13" ht="76.5" x14ac:dyDescent="0.25">
      <c r="A748" s="24">
        <f t="shared" si="18"/>
        <v>716</v>
      </c>
      <c r="B748" s="90" t="s">
        <v>1584</v>
      </c>
      <c r="C748" s="68" t="s">
        <v>477</v>
      </c>
      <c r="D748" s="81" t="s">
        <v>1589</v>
      </c>
      <c r="E748" s="81" t="s">
        <v>1143</v>
      </c>
      <c r="F748" s="68" t="s">
        <v>1121</v>
      </c>
      <c r="G748" s="68" t="s">
        <v>435</v>
      </c>
      <c r="H748" s="92">
        <v>3650</v>
      </c>
      <c r="I748" s="93">
        <v>2000</v>
      </c>
      <c r="J748" s="24" t="s">
        <v>1590</v>
      </c>
      <c r="K748" s="33" t="s">
        <v>1512</v>
      </c>
      <c r="L748" s="24" t="s">
        <v>343</v>
      </c>
      <c r="M748" s="24" t="s">
        <v>1579</v>
      </c>
    </row>
    <row r="749" spans="1:13" ht="76.5" x14ac:dyDescent="0.25">
      <c r="A749" s="24">
        <f t="shared" si="18"/>
        <v>717</v>
      </c>
      <c r="B749" s="90" t="s">
        <v>1584</v>
      </c>
      <c r="C749" s="90" t="s">
        <v>1591</v>
      </c>
      <c r="D749" s="81" t="s">
        <v>1592</v>
      </c>
      <c r="E749" s="81" t="s">
        <v>1143</v>
      </c>
      <c r="F749" s="68" t="s">
        <v>1121</v>
      </c>
      <c r="G749" s="68" t="s">
        <v>435</v>
      </c>
      <c r="H749" s="92">
        <v>5600</v>
      </c>
      <c r="I749" s="93">
        <v>7000</v>
      </c>
      <c r="J749" s="24" t="s">
        <v>1593</v>
      </c>
      <c r="K749" s="33" t="s">
        <v>1512</v>
      </c>
      <c r="L749" s="24" t="s">
        <v>343</v>
      </c>
      <c r="M749" s="24" t="s">
        <v>1579</v>
      </c>
    </row>
    <row r="750" spans="1:13" ht="140.25" x14ac:dyDescent="0.25">
      <c r="A750" s="24">
        <f t="shared" si="18"/>
        <v>718</v>
      </c>
      <c r="B750" s="23" t="s">
        <v>531</v>
      </c>
      <c r="C750" s="23" t="s">
        <v>532</v>
      </c>
      <c r="D750" s="72" t="s">
        <v>1594</v>
      </c>
      <c r="E750" s="72" t="s">
        <v>1060</v>
      </c>
      <c r="F750" s="23" t="s">
        <v>534</v>
      </c>
      <c r="G750" s="23" t="s">
        <v>535</v>
      </c>
      <c r="H750" s="23" t="s">
        <v>753</v>
      </c>
      <c r="I750" s="73">
        <v>735</v>
      </c>
      <c r="J750" s="23" t="s">
        <v>1595</v>
      </c>
      <c r="K750" s="33" t="s">
        <v>274</v>
      </c>
      <c r="L750" s="23" t="s">
        <v>1596</v>
      </c>
      <c r="M750" s="23" t="s">
        <v>54</v>
      </c>
    </row>
    <row r="751" spans="1:13" ht="114.75" x14ac:dyDescent="0.25">
      <c r="A751" s="24">
        <f t="shared" si="18"/>
        <v>719</v>
      </c>
      <c r="B751" s="23" t="s">
        <v>531</v>
      </c>
      <c r="C751" s="23" t="s">
        <v>532</v>
      </c>
      <c r="D751" s="72" t="s">
        <v>1597</v>
      </c>
      <c r="E751" s="72" t="s">
        <v>1060</v>
      </c>
      <c r="F751" s="23" t="s">
        <v>534</v>
      </c>
      <c r="G751" s="23" t="s">
        <v>535</v>
      </c>
      <c r="H751" s="23" t="s">
        <v>753</v>
      </c>
      <c r="I751" s="73">
        <v>894</v>
      </c>
      <c r="J751" s="23" t="s">
        <v>1598</v>
      </c>
      <c r="K751" s="33" t="s">
        <v>274</v>
      </c>
      <c r="L751" s="23" t="s">
        <v>1599</v>
      </c>
      <c r="M751" s="23" t="s">
        <v>54</v>
      </c>
    </row>
    <row r="752" spans="1:13" ht="140.25" x14ac:dyDescent="0.25">
      <c r="A752" s="24">
        <f t="shared" si="18"/>
        <v>720</v>
      </c>
      <c r="B752" s="23" t="s">
        <v>531</v>
      </c>
      <c r="C752" s="23" t="s">
        <v>532</v>
      </c>
      <c r="D752" s="72" t="s">
        <v>1600</v>
      </c>
      <c r="E752" s="72" t="s">
        <v>1060</v>
      </c>
      <c r="F752" s="23" t="s">
        <v>534</v>
      </c>
      <c r="G752" s="23" t="s">
        <v>535</v>
      </c>
      <c r="H752" s="23" t="s">
        <v>753</v>
      </c>
      <c r="I752" s="73">
        <v>331</v>
      </c>
      <c r="J752" s="23" t="s">
        <v>1601</v>
      </c>
      <c r="K752" s="33" t="s">
        <v>274</v>
      </c>
      <c r="L752" s="23" t="s">
        <v>1596</v>
      </c>
      <c r="M752" s="23" t="s">
        <v>54</v>
      </c>
    </row>
    <row r="753" spans="1:13" ht="191.25" x14ac:dyDescent="0.25">
      <c r="A753" s="24">
        <f t="shared" si="18"/>
        <v>721</v>
      </c>
      <c r="B753" s="23" t="s">
        <v>531</v>
      </c>
      <c r="C753" s="23" t="s">
        <v>532</v>
      </c>
      <c r="D753" s="72" t="s">
        <v>1602</v>
      </c>
      <c r="E753" s="72" t="s">
        <v>1060</v>
      </c>
      <c r="F753" s="23" t="s">
        <v>534</v>
      </c>
      <c r="G753" s="23" t="s">
        <v>535</v>
      </c>
      <c r="H753" s="23" t="s">
        <v>680</v>
      </c>
      <c r="I753" s="73">
        <v>705</v>
      </c>
      <c r="J753" s="23" t="s">
        <v>1603</v>
      </c>
      <c r="K753" s="33" t="s">
        <v>274</v>
      </c>
      <c r="L753" s="23" t="s">
        <v>1513</v>
      </c>
      <c r="M753" s="23" t="s">
        <v>54</v>
      </c>
    </row>
    <row r="754" spans="1:13" ht="51" x14ac:dyDescent="0.25">
      <c r="A754" s="24">
        <f t="shared" si="18"/>
        <v>722</v>
      </c>
      <c r="B754" s="24" t="s">
        <v>120</v>
      </c>
      <c r="C754" s="24" t="s">
        <v>120</v>
      </c>
      <c r="D754" s="29" t="s">
        <v>121</v>
      </c>
      <c r="E754" s="29" t="s">
        <v>122</v>
      </c>
      <c r="F754" s="24" t="s">
        <v>92</v>
      </c>
      <c r="G754" s="24" t="s">
        <v>19</v>
      </c>
      <c r="H754" s="24">
        <v>221</v>
      </c>
      <c r="I754" s="75">
        <v>480</v>
      </c>
      <c r="J754" s="24" t="s">
        <v>1604</v>
      </c>
      <c r="K754" s="33" t="s">
        <v>342</v>
      </c>
      <c r="L754" s="24" t="s">
        <v>343</v>
      </c>
      <c r="M754" s="24" t="s">
        <v>23</v>
      </c>
    </row>
    <row r="755" spans="1:13" ht="51" x14ac:dyDescent="0.25">
      <c r="A755" s="24">
        <f t="shared" si="18"/>
        <v>723</v>
      </c>
      <c r="B755" s="24" t="s">
        <v>120</v>
      </c>
      <c r="C755" s="24" t="s">
        <v>120</v>
      </c>
      <c r="D755" s="29" t="s">
        <v>124</v>
      </c>
      <c r="E755" s="29" t="s">
        <v>122</v>
      </c>
      <c r="F755" s="24" t="s">
        <v>92</v>
      </c>
      <c r="G755" s="24" t="s">
        <v>19</v>
      </c>
      <c r="H755" s="74">
        <v>1981</v>
      </c>
      <c r="I755" s="75">
        <v>1080</v>
      </c>
      <c r="J755" s="24" t="s">
        <v>1605</v>
      </c>
      <c r="K755" s="33" t="s">
        <v>1512</v>
      </c>
      <c r="L755" s="24" t="s">
        <v>343</v>
      </c>
      <c r="M755" s="24" t="s">
        <v>23</v>
      </c>
    </row>
    <row r="756" spans="1:13" ht="51" x14ac:dyDescent="0.25">
      <c r="A756" s="24">
        <f t="shared" si="18"/>
        <v>724</v>
      </c>
      <c r="B756" s="33" t="s">
        <v>38</v>
      </c>
      <c r="C756" s="24" t="s">
        <v>39</v>
      </c>
      <c r="D756" s="29" t="s">
        <v>1606</v>
      </c>
      <c r="E756" s="29" t="s">
        <v>29</v>
      </c>
      <c r="F756" s="24" t="s">
        <v>458</v>
      </c>
      <c r="G756" s="24" t="s">
        <v>30</v>
      </c>
      <c r="H756" s="74">
        <v>12</v>
      </c>
      <c r="I756" s="38">
        <v>201.6</v>
      </c>
      <c r="J756" s="24" t="s">
        <v>1607</v>
      </c>
      <c r="K756" s="44" t="s">
        <v>342</v>
      </c>
      <c r="L756" s="24" t="s">
        <v>343</v>
      </c>
      <c r="M756" s="24" t="s">
        <v>33</v>
      </c>
    </row>
    <row r="757" spans="1:13" ht="51" x14ac:dyDescent="0.25">
      <c r="A757" s="24">
        <f t="shared" si="18"/>
        <v>725</v>
      </c>
      <c r="B757" s="30" t="s">
        <v>77</v>
      </c>
      <c r="C757" s="39" t="s">
        <v>78</v>
      </c>
      <c r="D757" s="40" t="s">
        <v>1608</v>
      </c>
      <c r="E757" s="41" t="s">
        <v>80</v>
      </c>
      <c r="F757" s="30" t="s">
        <v>503</v>
      </c>
      <c r="G757" s="30" t="s">
        <v>82</v>
      </c>
      <c r="H757" s="31" t="s">
        <v>82</v>
      </c>
      <c r="I757" s="32">
        <v>3400</v>
      </c>
      <c r="J757" s="24" t="s">
        <v>1609</v>
      </c>
      <c r="K757" s="44" t="s">
        <v>1512</v>
      </c>
      <c r="L757" s="24" t="s">
        <v>343</v>
      </c>
      <c r="M757" s="26" t="s">
        <v>54</v>
      </c>
    </row>
    <row r="758" spans="1:13" ht="89.25" x14ac:dyDescent="0.25">
      <c r="A758" s="24">
        <f t="shared" si="18"/>
        <v>726</v>
      </c>
      <c r="B758" s="33" t="s">
        <v>868</v>
      </c>
      <c r="C758" s="24" t="s">
        <v>772</v>
      </c>
      <c r="D758" s="29" t="s">
        <v>1610</v>
      </c>
      <c r="E758" s="29" t="s">
        <v>1060</v>
      </c>
      <c r="F758" s="24" t="s">
        <v>534</v>
      </c>
      <c r="G758" s="24" t="s">
        <v>19</v>
      </c>
      <c r="H758" s="74">
        <v>2</v>
      </c>
      <c r="I758" s="169">
        <v>178.7405</v>
      </c>
      <c r="J758" s="24" t="s">
        <v>1611</v>
      </c>
      <c r="K758" s="24" t="s">
        <v>460</v>
      </c>
      <c r="L758" s="24" t="s">
        <v>1612</v>
      </c>
      <c r="M758" s="24" t="s">
        <v>54</v>
      </c>
    </row>
    <row r="759" spans="1:13" ht="114.75" x14ac:dyDescent="0.25">
      <c r="A759" s="24">
        <f t="shared" si="18"/>
        <v>727</v>
      </c>
      <c r="B759" s="33" t="s">
        <v>531</v>
      </c>
      <c r="C759" s="24" t="s">
        <v>532</v>
      </c>
      <c r="D759" s="29" t="s">
        <v>1613</v>
      </c>
      <c r="E759" s="29" t="s">
        <v>1060</v>
      </c>
      <c r="F759" s="24" t="s">
        <v>534</v>
      </c>
      <c r="G759" s="24" t="s">
        <v>535</v>
      </c>
      <c r="H759" s="74" t="s">
        <v>753</v>
      </c>
      <c r="I759" s="75">
        <v>1296</v>
      </c>
      <c r="J759" s="24" t="s">
        <v>1614</v>
      </c>
      <c r="K759" s="24" t="s">
        <v>274</v>
      </c>
      <c r="L759" s="24" t="s">
        <v>1615</v>
      </c>
      <c r="M759" s="24" t="s">
        <v>54</v>
      </c>
    </row>
    <row r="760" spans="1:13" ht="318.75" x14ac:dyDescent="0.25">
      <c r="A760" s="24">
        <f t="shared" si="18"/>
        <v>728</v>
      </c>
      <c r="B760" s="33" t="s">
        <v>531</v>
      </c>
      <c r="C760" s="24" t="s">
        <v>532</v>
      </c>
      <c r="D760" s="29" t="s">
        <v>1616</v>
      </c>
      <c r="E760" s="29" t="s">
        <v>1060</v>
      </c>
      <c r="F760" s="24" t="s">
        <v>534</v>
      </c>
      <c r="G760" s="24" t="s">
        <v>535</v>
      </c>
      <c r="H760" s="74" t="s">
        <v>536</v>
      </c>
      <c r="I760" s="75">
        <v>11933.16</v>
      </c>
      <c r="J760" s="24" t="s">
        <v>1617</v>
      </c>
      <c r="K760" s="24" t="s">
        <v>460</v>
      </c>
      <c r="L760" s="24" t="s">
        <v>1074</v>
      </c>
      <c r="M760" s="24" t="s">
        <v>54</v>
      </c>
    </row>
    <row r="761" spans="1:13" ht="76.5" x14ac:dyDescent="0.25">
      <c r="A761" s="24">
        <f t="shared" si="18"/>
        <v>729</v>
      </c>
      <c r="B761" s="90" t="s">
        <v>518</v>
      </c>
      <c r="C761" s="68" t="s">
        <v>518</v>
      </c>
      <c r="D761" s="29" t="s">
        <v>1618</v>
      </c>
      <c r="E761" s="29" t="s">
        <v>1095</v>
      </c>
      <c r="F761" s="24" t="s">
        <v>534</v>
      </c>
      <c r="G761" s="24" t="s">
        <v>19</v>
      </c>
      <c r="H761" s="74">
        <v>1</v>
      </c>
      <c r="I761" s="169">
        <v>2617.2293800000002</v>
      </c>
      <c r="J761" s="24" t="s">
        <v>388</v>
      </c>
      <c r="K761" s="24" t="s">
        <v>68</v>
      </c>
      <c r="L761" s="24" t="s">
        <v>68</v>
      </c>
      <c r="M761" s="24" t="s">
        <v>23</v>
      </c>
    </row>
    <row r="762" spans="1:13" ht="76.5" x14ac:dyDescent="0.25">
      <c r="A762" s="24">
        <f t="shared" si="18"/>
        <v>730</v>
      </c>
      <c r="B762" s="33" t="s">
        <v>49</v>
      </c>
      <c r="C762" s="24" t="s">
        <v>623</v>
      </c>
      <c r="D762" s="29" t="s">
        <v>1619</v>
      </c>
      <c r="E762" s="29" t="s">
        <v>1060</v>
      </c>
      <c r="F762" s="24" t="s">
        <v>534</v>
      </c>
      <c r="G762" s="24" t="s">
        <v>535</v>
      </c>
      <c r="H762" s="74">
        <v>1</v>
      </c>
      <c r="I762" s="75">
        <v>201</v>
      </c>
      <c r="J762" s="24" t="s">
        <v>1620</v>
      </c>
      <c r="K762" s="24" t="s">
        <v>460</v>
      </c>
      <c r="L762" s="24" t="s">
        <v>1612</v>
      </c>
      <c r="M762" s="24" t="s">
        <v>54</v>
      </c>
    </row>
    <row r="763" spans="1:13" ht="369.75" x14ac:dyDescent="0.25">
      <c r="A763" s="24">
        <f t="shared" si="18"/>
        <v>731</v>
      </c>
      <c r="B763" s="33" t="s">
        <v>531</v>
      </c>
      <c r="C763" s="24" t="s">
        <v>532</v>
      </c>
      <c r="D763" s="29" t="s">
        <v>1621</v>
      </c>
      <c r="E763" s="29" t="s">
        <v>1060</v>
      </c>
      <c r="F763" s="24" t="s">
        <v>534</v>
      </c>
      <c r="G763" s="24" t="s">
        <v>535</v>
      </c>
      <c r="H763" s="74" t="s">
        <v>917</v>
      </c>
      <c r="I763" s="75">
        <v>3132.2</v>
      </c>
      <c r="J763" s="24" t="s">
        <v>1622</v>
      </c>
      <c r="K763" s="24" t="s">
        <v>460</v>
      </c>
      <c r="L763" s="24" t="s">
        <v>1623</v>
      </c>
      <c r="M763" s="24" t="s">
        <v>54</v>
      </c>
    </row>
    <row r="764" spans="1:13" ht="89.25" x14ac:dyDescent="0.25">
      <c r="A764" s="24">
        <f t="shared" si="18"/>
        <v>732</v>
      </c>
      <c r="B764" s="33" t="s">
        <v>49</v>
      </c>
      <c r="C764" s="24" t="s">
        <v>623</v>
      </c>
      <c r="D764" s="29" t="s">
        <v>1624</v>
      </c>
      <c r="E764" s="29" t="s">
        <v>644</v>
      </c>
      <c r="F764" s="24" t="s">
        <v>599</v>
      </c>
      <c r="G764" s="24" t="s">
        <v>19</v>
      </c>
      <c r="H764" s="74">
        <v>1</v>
      </c>
      <c r="I764" s="75">
        <v>864</v>
      </c>
      <c r="J764" s="24" t="s">
        <v>1625</v>
      </c>
      <c r="K764" s="33" t="s">
        <v>342</v>
      </c>
      <c r="L764" s="24" t="s">
        <v>1529</v>
      </c>
      <c r="M764" s="24" t="s">
        <v>54</v>
      </c>
    </row>
    <row r="765" spans="1:13" ht="25.5" x14ac:dyDescent="0.25">
      <c r="A765" s="24">
        <f t="shared" si="18"/>
        <v>733</v>
      </c>
      <c r="B765" s="33" t="s">
        <v>248</v>
      </c>
      <c r="C765" s="24" t="s">
        <v>248</v>
      </c>
      <c r="D765" s="29" t="s">
        <v>1142</v>
      </c>
      <c r="E765" s="29" t="s">
        <v>1626</v>
      </c>
      <c r="F765" s="24" t="s">
        <v>1549</v>
      </c>
      <c r="G765" s="24" t="s">
        <v>250</v>
      </c>
      <c r="H765" s="74">
        <v>2000</v>
      </c>
      <c r="I765" s="24">
        <v>600</v>
      </c>
      <c r="J765" s="24" t="s">
        <v>68</v>
      </c>
      <c r="K765" s="24" t="s">
        <v>460</v>
      </c>
      <c r="L765" s="24" t="s">
        <v>68</v>
      </c>
      <c r="M765" s="24" t="s">
        <v>23</v>
      </c>
    </row>
    <row r="766" spans="1:13" ht="76.5" x14ac:dyDescent="0.25">
      <c r="A766" s="24">
        <f t="shared" si="18"/>
        <v>734</v>
      </c>
      <c r="B766" s="33" t="s">
        <v>61</v>
      </c>
      <c r="C766" s="24" t="s">
        <v>61</v>
      </c>
      <c r="D766" s="29" t="s">
        <v>1627</v>
      </c>
      <c r="E766" s="29" t="s">
        <v>1628</v>
      </c>
      <c r="F766" s="24" t="s">
        <v>1629</v>
      </c>
      <c r="G766" s="24" t="s">
        <v>65</v>
      </c>
      <c r="H766" s="74">
        <v>5</v>
      </c>
      <c r="I766" s="75">
        <v>1106</v>
      </c>
      <c r="J766" s="24" t="s">
        <v>388</v>
      </c>
      <c r="K766" s="24" t="s">
        <v>460</v>
      </c>
      <c r="L766" s="24" t="s">
        <v>1630</v>
      </c>
      <c r="M766" s="24" t="s">
        <v>23</v>
      </c>
    </row>
    <row r="767" spans="1:13" ht="51" x14ac:dyDescent="0.25">
      <c r="A767" s="24">
        <f t="shared" si="18"/>
        <v>735</v>
      </c>
      <c r="B767" s="33" t="s">
        <v>1525</v>
      </c>
      <c r="C767" s="24" t="s">
        <v>1019</v>
      </c>
      <c r="D767" s="29" t="s">
        <v>1631</v>
      </c>
      <c r="E767" s="29" t="s">
        <v>1632</v>
      </c>
      <c r="F767" s="24" t="s">
        <v>458</v>
      </c>
      <c r="G767" s="24" t="s">
        <v>65</v>
      </c>
      <c r="H767" s="74">
        <v>1</v>
      </c>
      <c r="I767" s="88">
        <v>130</v>
      </c>
      <c r="J767" s="24" t="s">
        <v>388</v>
      </c>
      <c r="K767" s="24" t="s">
        <v>460</v>
      </c>
      <c r="L767" s="24" t="s">
        <v>1630</v>
      </c>
      <c r="M767" s="24" t="s">
        <v>23</v>
      </c>
    </row>
    <row r="768" spans="1:13" ht="51" x14ac:dyDescent="0.25">
      <c r="A768" s="24">
        <f t="shared" si="18"/>
        <v>736</v>
      </c>
      <c r="B768" s="33" t="s">
        <v>61</v>
      </c>
      <c r="C768" s="24" t="s">
        <v>61</v>
      </c>
      <c r="D768" s="29" t="s">
        <v>1633</v>
      </c>
      <c r="E768" s="29" t="s">
        <v>1634</v>
      </c>
      <c r="F768" s="24" t="s">
        <v>1635</v>
      </c>
      <c r="G768" s="24" t="s">
        <v>65</v>
      </c>
      <c r="H768" s="74">
        <v>3</v>
      </c>
      <c r="I768" s="88">
        <v>400</v>
      </c>
      <c r="J768" s="24" t="s">
        <v>388</v>
      </c>
      <c r="K768" s="24" t="s">
        <v>460</v>
      </c>
      <c r="L768" s="24" t="s">
        <v>1630</v>
      </c>
      <c r="M768" s="24" t="s">
        <v>23</v>
      </c>
    </row>
    <row r="769" spans="1:13" ht="51" x14ac:dyDescent="0.25">
      <c r="A769" s="24">
        <f t="shared" si="18"/>
        <v>737</v>
      </c>
      <c r="B769" s="33" t="s">
        <v>61</v>
      </c>
      <c r="C769" s="24" t="s">
        <v>61</v>
      </c>
      <c r="D769" s="29" t="s">
        <v>1636</v>
      </c>
      <c r="E769" s="29" t="s">
        <v>1634</v>
      </c>
      <c r="F769" s="24" t="s">
        <v>1635</v>
      </c>
      <c r="G769" s="24" t="s">
        <v>65</v>
      </c>
      <c r="H769" s="74">
        <v>1</v>
      </c>
      <c r="I769" s="88">
        <v>120</v>
      </c>
      <c r="J769" s="24" t="s">
        <v>388</v>
      </c>
      <c r="K769" s="24" t="s">
        <v>460</v>
      </c>
      <c r="L769" s="24" t="s">
        <v>1630</v>
      </c>
      <c r="M769" s="24" t="s">
        <v>23</v>
      </c>
    </row>
    <row r="770" spans="1:13" ht="76.5" x14ac:dyDescent="0.25">
      <c r="A770" s="24">
        <f t="shared" si="18"/>
        <v>738</v>
      </c>
      <c r="B770" s="33" t="s">
        <v>245</v>
      </c>
      <c r="C770" s="24" t="s">
        <v>245</v>
      </c>
      <c r="D770" s="186" t="s">
        <v>1637</v>
      </c>
      <c r="E770" s="29" t="s">
        <v>1638</v>
      </c>
      <c r="F770" s="24" t="s">
        <v>1549</v>
      </c>
      <c r="G770" s="24" t="s">
        <v>65</v>
      </c>
      <c r="H770" s="74">
        <v>4816</v>
      </c>
      <c r="I770" s="24">
        <v>826.84</v>
      </c>
      <c r="J770" s="24" t="s">
        <v>1639</v>
      </c>
      <c r="K770" s="24" t="s">
        <v>379</v>
      </c>
      <c r="L770" s="24" t="s">
        <v>343</v>
      </c>
      <c r="M770" s="24" t="s">
        <v>164</v>
      </c>
    </row>
    <row r="771" spans="1:13" ht="51" x14ac:dyDescent="0.25">
      <c r="A771" s="24">
        <f t="shared" si="18"/>
        <v>739</v>
      </c>
      <c r="B771" s="33" t="s">
        <v>89</v>
      </c>
      <c r="C771" s="24" t="s">
        <v>89</v>
      </c>
      <c r="D771" s="29" t="s">
        <v>1640</v>
      </c>
      <c r="E771" s="29" t="s">
        <v>1179</v>
      </c>
      <c r="F771" s="24" t="s">
        <v>131</v>
      </c>
      <c r="G771" s="24" t="s">
        <v>82</v>
      </c>
      <c r="H771" s="74" t="s">
        <v>82</v>
      </c>
      <c r="I771" s="75">
        <v>200</v>
      </c>
      <c r="J771" s="24" t="s">
        <v>343</v>
      </c>
      <c r="K771" s="24" t="s">
        <v>379</v>
      </c>
      <c r="L771" s="24" t="s">
        <v>343</v>
      </c>
      <c r="M771" s="24" t="s">
        <v>23</v>
      </c>
    </row>
    <row r="772" spans="1:13" ht="76.5" x14ac:dyDescent="0.25">
      <c r="A772" s="24">
        <f>A771+1</f>
        <v>740</v>
      </c>
      <c r="B772" s="33" t="s">
        <v>1248</v>
      </c>
      <c r="C772" s="24" t="s">
        <v>1641</v>
      </c>
      <c r="D772" s="29" t="s">
        <v>1642</v>
      </c>
      <c r="E772" s="29" t="s">
        <v>1643</v>
      </c>
      <c r="F772" s="24" t="s">
        <v>1121</v>
      </c>
      <c r="G772" s="24" t="s">
        <v>65</v>
      </c>
      <c r="H772" s="74">
        <v>100</v>
      </c>
      <c r="I772" s="75">
        <v>3500</v>
      </c>
      <c r="J772" s="24" t="s">
        <v>1644</v>
      </c>
      <c r="K772" s="24" t="s">
        <v>379</v>
      </c>
      <c r="L772" s="24" t="s">
        <v>343</v>
      </c>
      <c r="M772" s="24" t="s">
        <v>1410</v>
      </c>
    </row>
    <row r="773" spans="1:13" ht="89.25" x14ac:dyDescent="0.25">
      <c r="A773" s="24">
        <f>A772+1</f>
        <v>741</v>
      </c>
      <c r="B773" s="33" t="s">
        <v>1645</v>
      </c>
      <c r="C773" s="24" t="s">
        <v>1646</v>
      </c>
      <c r="D773" s="29" t="s">
        <v>1647</v>
      </c>
      <c r="E773" s="29" t="s">
        <v>1648</v>
      </c>
      <c r="F773" s="24" t="s">
        <v>1121</v>
      </c>
      <c r="G773" s="24" t="s">
        <v>65</v>
      </c>
      <c r="H773" s="74">
        <v>146</v>
      </c>
      <c r="I773" s="75">
        <v>1015</v>
      </c>
      <c r="J773" s="24" t="s">
        <v>1649</v>
      </c>
      <c r="K773" s="24" t="s">
        <v>379</v>
      </c>
      <c r="L773" s="24" t="s">
        <v>343</v>
      </c>
      <c r="M773" s="24" t="s">
        <v>1410</v>
      </c>
    </row>
    <row r="774" spans="1:13" ht="267.75" x14ac:dyDescent="0.25">
      <c r="A774" s="24">
        <f>A773+1</f>
        <v>742</v>
      </c>
      <c r="B774" s="33" t="s">
        <v>531</v>
      </c>
      <c r="C774" s="24" t="s">
        <v>532</v>
      </c>
      <c r="D774" s="29" t="s">
        <v>1650</v>
      </c>
      <c r="E774" s="29" t="s">
        <v>1060</v>
      </c>
      <c r="F774" s="24" t="s">
        <v>534</v>
      </c>
      <c r="G774" s="24" t="s">
        <v>535</v>
      </c>
      <c r="H774" s="74" t="s">
        <v>718</v>
      </c>
      <c r="I774" s="75">
        <v>934</v>
      </c>
      <c r="J774" s="24" t="s">
        <v>1651</v>
      </c>
      <c r="K774" s="24" t="s">
        <v>342</v>
      </c>
      <c r="L774" s="24" t="s">
        <v>1652</v>
      </c>
      <c r="M774" s="24" t="s">
        <v>54</v>
      </c>
    </row>
    <row r="775" spans="1:13" ht="357" x14ac:dyDescent="0.25">
      <c r="A775" s="24">
        <f>A774+1</f>
        <v>743</v>
      </c>
      <c r="B775" s="33" t="s">
        <v>531</v>
      </c>
      <c r="C775" s="24" t="s">
        <v>532</v>
      </c>
      <c r="D775" s="29" t="s">
        <v>1653</v>
      </c>
      <c r="E775" s="29" t="s">
        <v>1060</v>
      </c>
      <c r="F775" s="24" t="s">
        <v>534</v>
      </c>
      <c r="G775" s="24" t="s">
        <v>535</v>
      </c>
      <c r="H775" s="74" t="s">
        <v>536</v>
      </c>
      <c r="I775" s="75">
        <v>3812</v>
      </c>
      <c r="J775" s="24" t="s">
        <v>1654</v>
      </c>
      <c r="K775" s="24" t="s">
        <v>379</v>
      </c>
      <c r="L775" s="24" t="s">
        <v>1655</v>
      </c>
      <c r="M775" s="24" t="s">
        <v>54</v>
      </c>
    </row>
    <row r="776" spans="1:13" ht="178.5" x14ac:dyDescent="0.25">
      <c r="A776" s="24">
        <f>A775+1</f>
        <v>744</v>
      </c>
      <c r="B776" s="33" t="s">
        <v>531</v>
      </c>
      <c r="C776" s="24" t="s">
        <v>532</v>
      </c>
      <c r="D776" s="29" t="s">
        <v>1656</v>
      </c>
      <c r="E776" s="29" t="s">
        <v>1060</v>
      </c>
      <c r="F776" s="24" t="s">
        <v>534</v>
      </c>
      <c r="G776" s="24" t="s">
        <v>535</v>
      </c>
      <c r="H776" s="74" t="s">
        <v>680</v>
      </c>
      <c r="I776" s="75">
        <v>1607</v>
      </c>
      <c r="J776" s="24" t="s">
        <v>1657</v>
      </c>
      <c r="K776" s="24" t="s">
        <v>379</v>
      </c>
      <c r="L776" s="24" t="s">
        <v>1658</v>
      </c>
      <c r="M776" s="24" t="s">
        <v>54</v>
      </c>
    </row>
    <row r="777" spans="1:13" ht="25.5" x14ac:dyDescent="0.25">
      <c r="A777" s="24">
        <f t="shared" ref="A777:A804" si="19">A776+1</f>
        <v>745</v>
      </c>
      <c r="B777" s="33" t="s">
        <v>129</v>
      </c>
      <c r="C777" s="24" t="s">
        <v>129</v>
      </c>
      <c r="D777" s="29" t="s">
        <v>1659</v>
      </c>
      <c r="E777" s="29" t="s">
        <v>1274</v>
      </c>
      <c r="F777" s="24" t="s">
        <v>131</v>
      </c>
      <c r="G777" s="24" t="s">
        <v>65</v>
      </c>
      <c r="H777" s="74">
        <v>1</v>
      </c>
      <c r="I777" s="75">
        <v>360</v>
      </c>
      <c r="J777" s="24" t="s">
        <v>68</v>
      </c>
      <c r="K777" s="24" t="s">
        <v>379</v>
      </c>
      <c r="L777" s="24" t="s">
        <v>68</v>
      </c>
      <c r="M777" s="24" t="s">
        <v>23</v>
      </c>
    </row>
    <row r="778" spans="1:13" ht="38.25" x14ac:dyDescent="0.25">
      <c r="A778" s="24">
        <f t="shared" si="19"/>
        <v>746</v>
      </c>
      <c r="B778" s="33" t="s">
        <v>1660</v>
      </c>
      <c r="C778" s="24" t="s">
        <v>1661</v>
      </c>
      <c r="D778" s="29" t="s">
        <v>1662</v>
      </c>
      <c r="E778" s="29" t="s">
        <v>1663</v>
      </c>
      <c r="F778" s="24" t="s">
        <v>131</v>
      </c>
      <c r="G778" s="24" t="s">
        <v>65</v>
      </c>
      <c r="H778" s="74">
        <v>78</v>
      </c>
      <c r="I778" s="75">
        <v>2113.8000000000002</v>
      </c>
      <c r="J778" s="24" t="s">
        <v>68</v>
      </c>
      <c r="K778" s="24" t="s">
        <v>379</v>
      </c>
      <c r="L778" s="24" t="s">
        <v>68</v>
      </c>
      <c r="M778" s="24" t="s">
        <v>235</v>
      </c>
    </row>
    <row r="779" spans="1:13" ht="38.25" x14ac:dyDescent="0.25">
      <c r="A779" s="24">
        <f t="shared" si="19"/>
        <v>747</v>
      </c>
      <c r="B779" s="33" t="s">
        <v>396</v>
      </c>
      <c r="C779" s="24" t="s">
        <v>1664</v>
      </c>
      <c r="D779" s="29" t="s">
        <v>1665</v>
      </c>
      <c r="E779" s="29" t="s">
        <v>1663</v>
      </c>
      <c r="F779" s="24" t="s">
        <v>131</v>
      </c>
      <c r="G779" s="24" t="s">
        <v>65</v>
      </c>
      <c r="H779" s="74">
        <v>10</v>
      </c>
      <c r="I779" s="75">
        <v>424.4</v>
      </c>
      <c r="J779" s="24" t="s">
        <v>68</v>
      </c>
      <c r="K779" s="24" t="s">
        <v>379</v>
      </c>
      <c r="L779" s="24" t="s">
        <v>68</v>
      </c>
      <c r="M779" s="24" t="s">
        <v>235</v>
      </c>
    </row>
    <row r="780" spans="1:13" ht="38.25" x14ac:dyDescent="0.25">
      <c r="A780" s="24">
        <f t="shared" si="19"/>
        <v>748</v>
      </c>
      <c r="B780" s="33" t="s">
        <v>1666</v>
      </c>
      <c r="C780" s="24" t="s">
        <v>1667</v>
      </c>
      <c r="D780" s="29" t="s">
        <v>1668</v>
      </c>
      <c r="E780" s="29" t="s">
        <v>1632</v>
      </c>
      <c r="F780" s="24" t="s">
        <v>458</v>
      </c>
      <c r="G780" s="24" t="s">
        <v>65</v>
      </c>
      <c r="H780" s="74">
        <v>1</v>
      </c>
      <c r="I780" s="75">
        <v>499.3</v>
      </c>
      <c r="J780" s="24" t="s">
        <v>1199</v>
      </c>
      <c r="K780" s="24" t="s">
        <v>68</v>
      </c>
      <c r="L780" s="24" t="s">
        <v>68</v>
      </c>
      <c r="M780" s="24" t="s">
        <v>497</v>
      </c>
    </row>
    <row r="781" spans="1:13" ht="102" x14ac:dyDescent="0.25">
      <c r="A781" s="24">
        <f t="shared" si="19"/>
        <v>749</v>
      </c>
      <c r="B781" s="33" t="s">
        <v>1669</v>
      </c>
      <c r="C781" s="24" t="s">
        <v>1670</v>
      </c>
      <c r="D781" s="29" t="s">
        <v>1671</v>
      </c>
      <c r="E781" s="29" t="s">
        <v>1672</v>
      </c>
      <c r="F781" s="24" t="s">
        <v>1336</v>
      </c>
      <c r="G781" s="24" t="s">
        <v>1673</v>
      </c>
      <c r="H781" s="74" t="s">
        <v>387</v>
      </c>
      <c r="I781" s="75">
        <v>3500</v>
      </c>
      <c r="J781" s="24" t="s">
        <v>1674</v>
      </c>
      <c r="K781" s="24" t="s">
        <v>379</v>
      </c>
      <c r="L781" s="24" t="s">
        <v>1675</v>
      </c>
      <c r="M781" s="24" t="s">
        <v>164</v>
      </c>
    </row>
    <row r="782" spans="1:13" ht="102" x14ac:dyDescent="0.25">
      <c r="A782" s="24">
        <f t="shared" si="19"/>
        <v>750</v>
      </c>
      <c r="B782" s="33" t="s">
        <v>1676</v>
      </c>
      <c r="C782" s="24" t="s">
        <v>1677</v>
      </c>
      <c r="D782" s="29" t="s">
        <v>1678</v>
      </c>
      <c r="E782" s="29" t="s">
        <v>1672</v>
      </c>
      <c r="F782" s="24" t="s">
        <v>1336</v>
      </c>
      <c r="G782" s="24" t="s">
        <v>65</v>
      </c>
      <c r="H782" s="74" t="s">
        <v>387</v>
      </c>
      <c r="I782" s="75">
        <v>3500</v>
      </c>
      <c r="J782" s="24" t="s">
        <v>1674</v>
      </c>
      <c r="K782" s="24" t="s">
        <v>379</v>
      </c>
      <c r="L782" s="24" t="s">
        <v>1675</v>
      </c>
      <c r="M782" s="24" t="s">
        <v>164</v>
      </c>
    </row>
    <row r="783" spans="1:13" ht="191.25" x14ac:dyDescent="0.25">
      <c r="A783" s="24">
        <f t="shared" si="19"/>
        <v>751</v>
      </c>
      <c r="B783" s="33" t="s">
        <v>531</v>
      </c>
      <c r="C783" s="24" t="s">
        <v>532</v>
      </c>
      <c r="D783" s="29" t="s">
        <v>1679</v>
      </c>
      <c r="E783" s="29" t="s">
        <v>1060</v>
      </c>
      <c r="F783" s="24" t="s">
        <v>534</v>
      </c>
      <c r="G783" s="24" t="s">
        <v>535</v>
      </c>
      <c r="H783" s="74" t="s">
        <v>753</v>
      </c>
      <c r="I783" s="75">
        <v>3605</v>
      </c>
      <c r="J783" s="24" t="s">
        <v>1680</v>
      </c>
      <c r="K783" s="24" t="s">
        <v>379</v>
      </c>
      <c r="L783" s="24" t="s">
        <v>1615</v>
      </c>
      <c r="M783" s="24" t="s">
        <v>54</v>
      </c>
    </row>
    <row r="784" spans="1:13" ht="165.75" x14ac:dyDescent="0.25">
      <c r="A784" s="24">
        <f t="shared" si="19"/>
        <v>752</v>
      </c>
      <c r="B784" s="33" t="s">
        <v>531</v>
      </c>
      <c r="C784" s="24" t="s">
        <v>532</v>
      </c>
      <c r="D784" s="29" t="s">
        <v>1681</v>
      </c>
      <c r="E784" s="29" t="s">
        <v>1060</v>
      </c>
      <c r="F784" s="24" t="s">
        <v>534</v>
      </c>
      <c r="G784" s="24" t="s">
        <v>535</v>
      </c>
      <c r="H784" s="74" t="s">
        <v>680</v>
      </c>
      <c r="I784" s="75">
        <v>1327</v>
      </c>
      <c r="J784" s="24" t="s">
        <v>1682</v>
      </c>
      <c r="K784" s="24" t="s">
        <v>379</v>
      </c>
      <c r="L784" s="24" t="s">
        <v>1683</v>
      </c>
      <c r="M784" s="24" t="s">
        <v>54</v>
      </c>
    </row>
    <row r="785" spans="1:13" ht="178.5" x14ac:dyDescent="0.25">
      <c r="A785" s="24">
        <f t="shared" si="19"/>
        <v>753</v>
      </c>
      <c r="B785" s="33" t="s">
        <v>531</v>
      </c>
      <c r="C785" s="24" t="s">
        <v>532</v>
      </c>
      <c r="D785" s="29" t="s">
        <v>1684</v>
      </c>
      <c r="E785" s="29" t="s">
        <v>1060</v>
      </c>
      <c r="F785" s="24" t="s">
        <v>534</v>
      </c>
      <c r="G785" s="24" t="s">
        <v>535</v>
      </c>
      <c r="H785" s="74" t="s">
        <v>680</v>
      </c>
      <c r="I785" s="75">
        <v>1120</v>
      </c>
      <c r="J785" s="24" t="s">
        <v>1685</v>
      </c>
      <c r="K785" s="24" t="s">
        <v>379</v>
      </c>
      <c r="L785" s="24" t="s">
        <v>1433</v>
      </c>
      <c r="M785" s="24" t="s">
        <v>54</v>
      </c>
    </row>
    <row r="786" spans="1:13" ht="51" x14ac:dyDescent="0.25">
      <c r="A786" s="24">
        <f t="shared" si="19"/>
        <v>754</v>
      </c>
      <c r="B786" s="33" t="s">
        <v>1686</v>
      </c>
      <c r="C786" s="24" t="s">
        <v>1265</v>
      </c>
      <c r="D786" s="29" t="s">
        <v>1687</v>
      </c>
      <c r="E786" s="29" t="s">
        <v>644</v>
      </c>
      <c r="F786" s="24" t="s">
        <v>599</v>
      </c>
      <c r="G786" s="24" t="s">
        <v>535</v>
      </c>
      <c r="H786" s="74" t="s">
        <v>578</v>
      </c>
      <c r="I786" s="75">
        <v>1158.17</v>
      </c>
      <c r="J786" s="24" t="s">
        <v>388</v>
      </c>
      <c r="K786" s="24" t="s">
        <v>379</v>
      </c>
      <c r="L786" s="24" t="s">
        <v>68</v>
      </c>
      <c r="M786" s="24" t="s">
        <v>54</v>
      </c>
    </row>
    <row r="787" spans="1:13" ht="102" x14ac:dyDescent="0.25">
      <c r="A787" s="24">
        <f t="shared" si="19"/>
        <v>755</v>
      </c>
      <c r="B787" s="33" t="s">
        <v>1676</v>
      </c>
      <c r="C787" s="24" t="s">
        <v>1677</v>
      </c>
      <c r="D787" s="29" t="s">
        <v>1678</v>
      </c>
      <c r="E787" s="29" t="s">
        <v>1672</v>
      </c>
      <c r="F787" s="24" t="s">
        <v>1336</v>
      </c>
      <c r="G787" s="24" t="s">
        <v>1688</v>
      </c>
      <c r="H787" s="74" t="s">
        <v>387</v>
      </c>
      <c r="I787" s="75">
        <v>1400</v>
      </c>
      <c r="J787" s="24" t="s">
        <v>1689</v>
      </c>
      <c r="K787" s="24" t="s">
        <v>342</v>
      </c>
      <c r="L787" s="24" t="s">
        <v>1690</v>
      </c>
      <c r="M787" s="24" t="s">
        <v>164</v>
      </c>
    </row>
    <row r="788" spans="1:13" ht="102" x14ac:dyDescent="0.25">
      <c r="A788" s="24">
        <f t="shared" si="19"/>
        <v>756</v>
      </c>
      <c r="B788" s="33" t="s">
        <v>1691</v>
      </c>
      <c r="C788" s="24" t="s">
        <v>1692</v>
      </c>
      <c r="D788" s="29" t="s">
        <v>1693</v>
      </c>
      <c r="E788" s="29" t="s">
        <v>1672</v>
      </c>
      <c r="F788" s="24" t="s">
        <v>1336</v>
      </c>
      <c r="G788" s="24" t="s">
        <v>1694</v>
      </c>
      <c r="H788" s="74" t="s">
        <v>387</v>
      </c>
      <c r="I788" s="75">
        <v>600</v>
      </c>
      <c r="J788" s="24" t="s">
        <v>1695</v>
      </c>
      <c r="K788" s="24" t="s">
        <v>342</v>
      </c>
      <c r="L788" s="24" t="s">
        <v>1690</v>
      </c>
      <c r="M788" s="24" t="s">
        <v>164</v>
      </c>
    </row>
    <row r="789" spans="1:13" ht="51" x14ac:dyDescent="0.25">
      <c r="A789" s="24">
        <f t="shared" si="19"/>
        <v>757</v>
      </c>
      <c r="B789" s="33" t="s">
        <v>1696</v>
      </c>
      <c r="C789" s="24" t="s">
        <v>1697</v>
      </c>
      <c r="D789" s="29" t="s">
        <v>1698</v>
      </c>
      <c r="E789" s="29" t="s">
        <v>182</v>
      </c>
      <c r="F789" s="24" t="s">
        <v>378</v>
      </c>
      <c r="G789" s="24" t="s">
        <v>1699</v>
      </c>
      <c r="H789" s="74">
        <v>5580</v>
      </c>
      <c r="I789" s="75">
        <v>235.48</v>
      </c>
      <c r="J789" s="24" t="s">
        <v>1700</v>
      </c>
      <c r="K789" s="24" t="s">
        <v>342</v>
      </c>
      <c r="L789" s="24" t="s">
        <v>1701</v>
      </c>
      <c r="M789" s="24" t="s">
        <v>23</v>
      </c>
    </row>
    <row r="790" spans="1:13" ht="51" x14ac:dyDescent="0.25">
      <c r="A790" s="24">
        <f t="shared" si="19"/>
        <v>758</v>
      </c>
      <c r="B790" s="33" t="s">
        <v>1696</v>
      </c>
      <c r="C790" s="24" t="s">
        <v>1702</v>
      </c>
      <c r="D790" s="29" t="s">
        <v>1703</v>
      </c>
      <c r="E790" s="29" t="s">
        <v>182</v>
      </c>
      <c r="F790" s="24" t="s">
        <v>378</v>
      </c>
      <c r="G790" s="24" t="s">
        <v>1699</v>
      </c>
      <c r="H790" s="74">
        <v>1800</v>
      </c>
      <c r="I790" s="75">
        <v>84.6</v>
      </c>
      <c r="J790" s="24" t="s">
        <v>1704</v>
      </c>
      <c r="K790" s="24" t="s">
        <v>1512</v>
      </c>
      <c r="L790" s="24" t="s">
        <v>1701</v>
      </c>
      <c r="M790" s="24" t="s">
        <v>23</v>
      </c>
    </row>
    <row r="791" spans="1:13" ht="51" x14ac:dyDescent="0.25">
      <c r="A791" s="24">
        <f t="shared" si="19"/>
        <v>759</v>
      </c>
      <c r="B791" s="33" t="s">
        <v>1696</v>
      </c>
      <c r="C791" s="24" t="s">
        <v>1697</v>
      </c>
      <c r="D791" s="29" t="s">
        <v>1705</v>
      </c>
      <c r="E791" s="29" t="s">
        <v>182</v>
      </c>
      <c r="F791" s="24" t="s">
        <v>378</v>
      </c>
      <c r="G791" s="24" t="s">
        <v>1699</v>
      </c>
      <c r="H791" s="74">
        <v>334285</v>
      </c>
      <c r="I791" s="75">
        <v>14106.83</v>
      </c>
      <c r="J791" s="24" t="s">
        <v>1706</v>
      </c>
      <c r="K791" s="24" t="s">
        <v>1512</v>
      </c>
      <c r="L791" s="24" t="s">
        <v>1701</v>
      </c>
      <c r="M791" s="24" t="s">
        <v>23</v>
      </c>
    </row>
    <row r="792" spans="1:13" ht="51" x14ac:dyDescent="0.25">
      <c r="A792" s="24">
        <f t="shared" si="19"/>
        <v>760</v>
      </c>
      <c r="B792" s="33" t="s">
        <v>1696</v>
      </c>
      <c r="C792" s="24" t="s">
        <v>1707</v>
      </c>
      <c r="D792" s="29" t="s">
        <v>1708</v>
      </c>
      <c r="E792" s="29" t="s">
        <v>182</v>
      </c>
      <c r="F792" s="24" t="s">
        <v>378</v>
      </c>
      <c r="G792" s="24" t="s">
        <v>1699</v>
      </c>
      <c r="H792" s="74">
        <v>25648</v>
      </c>
      <c r="I792" s="75">
        <v>1172.1099999999999</v>
      </c>
      <c r="J792" s="24" t="s">
        <v>1709</v>
      </c>
      <c r="K792" s="24" t="s">
        <v>1512</v>
      </c>
      <c r="L792" s="24" t="s">
        <v>1701</v>
      </c>
      <c r="M792" s="24" t="s">
        <v>23</v>
      </c>
    </row>
    <row r="793" spans="1:13" ht="51" x14ac:dyDescent="0.25">
      <c r="A793" s="24">
        <f t="shared" si="19"/>
        <v>761</v>
      </c>
      <c r="B793" s="33" t="s">
        <v>1696</v>
      </c>
      <c r="C793" s="24" t="s">
        <v>1702</v>
      </c>
      <c r="D793" s="29" t="s">
        <v>1710</v>
      </c>
      <c r="E793" s="29" t="s">
        <v>182</v>
      </c>
      <c r="F793" s="24" t="s">
        <v>378</v>
      </c>
      <c r="G793" s="24" t="s">
        <v>1699</v>
      </c>
      <c r="H793" s="74">
        <v>436175</v>
      </c>
      <c r="I793" s="75">
        <v>20500.23</v>
      </c>
      <c r="J793" s="24" t="s">
        <v>1711</v>
      </c>
      <c r="K793" s="24" t="s">
        <v>1512</v>
      </c>
      <c r="L793" s="24" t="s">
        <v>1701</v>
      </c>
      <c r="M793" s="24" t="s">
        <v>23</v>
      </c>
    </row>
    <row r="794" spans="1:13" ht="38.25" x14ac:dyDescent="0.25">
      <c r="A794" s="24">
        <f t="shared" si="19"/>
        <v>762</v>
      </c>
      <c r="B794" s="30" t="s">
        <v>1712</v>
      </c>
      <c r="C794" s="30" t="s">
        <v>1713</v>
      </c>
      <c r="D794" s="40" t="s">
        <v>107</v>
      </c>
      <c r="E794" s="29" t="s">
        <v>101</v>
      </c>
      <c r="F794" s="24" t="s">
        <v>92</v>
      </c>
      <c r="G794" s="24" t="s">
        <v>535</v>
      </c>
      <c r="H794" s="74" t="s">
        <v>1714</v>
      </c>
      <c r="I794" s="75">
        <v>184.8</v>
      </c>
      <c r="J794" s="24" t="s">
        <v>1715</v>
      </c>
      <c r="K794" s="24" t="s">
        <v>1494</v>
      </c>
      <c r="L794" s="24" t="s">
        <v>343</v>
      </c>
      <c r="M794" s="24" t="s">
        <v>23</v>
      </c>
    </row>
    <row r="795" spans="1:13" ht="38.25" x14ac:dyDescent="0.25">
      <c r="A795" s="24">
        <f t="shared" si="19"/>
        <v>763</v>
      </c>
      <c r="B795" s="33" t="s">
        <v>98</v>
      </c>
      <c r="C795" s="24" t="s">
        <v>99</v>
      </c>
      <c r="D795" s="29" t="s">
        <v>100</v>
      </c>
      <c r="E795" s="29" t="s">
        <v>101</v>
      </c>
      <c r="F795" s="24" t="s">
        <v>92</v>
      </c>
      <c r="G795" s="24" t="s">
        <v>19</v>
      </c>
      <c r="H795" s="74">
        <v>9</v>
      </c>
      <c r="I795" s="75">
        <v>195.72</v>
      </c>
      <c r="J795" s="24" t="s">
        <v>1716</v>
      </c>
      <c r="K795" s="24" t="s">
        <v>1494</v>
      </c>
      <c r="L795" s="24" t="s">
        <v>343</v>
      </c>
      <c r="M795" s="24" t="s">
        <v>23</v>
      </c>
    </row>
    <row r="796" spans="1:13" ht="51" x14ac:dyDescent="0.25">
      <c r="A796" s="24">
        <f t="shared" si="19"/>
        <v>764</v>
      </c>
      <c r="B796" s="33" t="s">
        <v>192</v>
      </c>
      <c r="C796" s="24" t="s">
        <v>193</v>
      </c>
      <c r="D796" s="29" t="s">
        <v>1717</v>
      </c>
      <c r="E796" s="36" t="s">
        <v>195</v>
      </c>
      <c r="F796" s="24" t="s">
        <v>378</v>
      </c>
      <c r="G796" s="24" t="s">
        <v>82</v>
      </c>
      <c r="H796" s="74" t="s">
        <v>82</v>
      </c>
      <c r="I796" s="139">
        <v>1276.056</v>
      </c>
      <c r="J796" s="24" t="s">
        <v>1718</v>
      </c>
      <c r="K796" s="24" t="s">
        <v>1494</v>
      </c>
      <c r="L796" s="24" t="s">
        <v>343</v>
      </c>
      <c r="M796" s="24" t="s">
        <v>23</v>
      </c>
    </row>
    <row r="797" spans="1:13" ht="51" x14ac:dyDescent="0.25">
      <c r="A797" s="24">
        <f t="shared" si="19"/>
        <v>765</v>
      </c>
      <c r="B797" s="33" t="s">
        <v>192</v>
      </c>
      <c r="C797" s="24" t="s">
        <v>193</v>
      </c>
      <c r="D797" s="29" t="s">
        <v>1719</v>
      </c>
      <c r="E797" s="36" t="s">
        <v>195</v>
      </c>
      <c r="F797" s="24" t="s">
        <v>378</v>
      </c>
      <c r="G797" s="24" t="s">
        <v>82</v>
      </c>
      <c r="H797" s="74" t="s">
        <v>82</v>
      </c>
      <c r="I797" s="139">
        <v>959.61599999999999</v>
      </c>
      <c r="J797" s="24" t="s">
        <v>1720</v>
      </c>
      <c r="K797" s="24" t="s">
        <v>1494</v>
      </c>
      <c r="L797" s="24" t="s">
        <v>343</v>
      </c>
      <c r="M797" s="24" t="s">
        <v>23</v>
      </c>
    </row>
    <row r="798" spans="1:13" ht="51" x14ac:dyDescent="0.25">
      <c r="A798" s="24">
        <f t="shared" si="19"/>
        <v>766</v>
      </c>
      <c r="B798" s="33" t="s">
        <v>192</v>
      </c>
      <c r="C798" s="24" t="s">
        <v>193</v>
      </c>
      <c r="D798" s="29" t="s">
        <v>1721</v>
      </c>
      <c r="E798" s="36" t="s">
        <v>195</v>
      </c>
      <c r="F798" s="24" t="s">
        <v>378</v>
      </c>
      <c r="G798" s="24" t="s">
        <v>82</v>
      </c>
      <c r="H798" s="74" t="s">
        <v>82</v>
      </c>
      <c r="I798" s="75">
        <v>403.2</v>
      </c>
      <c r="J798" s="24" t="s">
        <v>1722</v>
      </c>
      <c r="K798" s="24" t="s">
        <v>1494</v>
      </c>
      <c r="L798" s="24" t="s">
        <v>343</v>
      </c>
      <c r="M798" s="24" t="s">
        <v>23</v>
      </c>
    </row>
    <row r="799" spans="1:13" ht="51" x14ac:dyDescent="0.25">
      <c r="A799" s="24">
        <f t="shared" si="19"/>
        <v>767</v>
      </c>
      <c r="B799" s="33" t="s">
        <v>192</v>
      </c>
      <c r="C799" s="24" t="s">
        <v>193</v>
      </c>
      <c r="D799" s="29" t="s">
        <v>1723</v>
      </c>
      <c r="E799" s="36" t="s">
        <v>195</v>
      </c>
      <c r="F799" s="24" t="s">
        <v>378</v>
      </c>
      <c r="G799" s="24" t="s">
        <v>82</v>
      </c>
      <c r="H799" s="74" t="s">
        <v>82</v>
      </c>
      <c r="I799" s="75">
        <v>11155.2</v>
      </c>
      <c r="J799" s="24" t="s">
        <v>1724</v>
      </c>
      <c r="K799" s="24" t="s">
        <v>1494</v>
      </c>
      <c r="L799" s="24" t="s">
        <v>343</v>
      </c>
      <c r="M799" s="24" t="s">
        <v>23</v>
      </c>
    </row>
    <row r="800" spans="1:13" ht="51" x14ac:dyDescent="0.25">
      <c r="A800" s="24">
        <f t="shared" si="19"/>
        <v>768</v>
      </c>
      <c r="B800" s="33" t="s">
        <v>192</v>
      </c>
      <c r="C800" s="24" t="s">
        <v>193</v>
      </c>
      <c r="D800" s="29" t="s">
        <v>1725</v>
      </c>
      <c r="E800" s="36" t="s">
        <v>195</v>
      </c>
      <c r="F800" s="24" t="s">
        <v>378</v>
      </c>
      <c r="G800" s="24" t="s">
        <v>82</v>
      </c>
      <c r="H800" s="74" t="s">
        <v>82</v>
      </c>
      <c r="I800" s="75">
        <v>10092.09</v>
      </c>
      <c r="J800" s="24" t="s">
        <v>1726</v>
      </c>
      <c r="K800" s="24" t="s">
        <v>1494</v>
      </c>
      <c r="L800" s="24" t="s">
        <v>343</v>
      </c>
      <c r="M800" s="24" t="s">
        <v>23</v>
      </c>
    </row>
    <row r="801" spans="1:13" ht="51" x14ac:dyDescent="0.25">
      <c r="A801" s="24">
        <f t="shared" si="19"/>
        <v>769</v>
      </c>
      <c r="B801" s="33" t="s">
        <v>192</v>
      </c>
      <c r="C801" s="24" t="s">
        <v>193</v>
      </c>
      <c r="D801" s="29" t="s">
        <v>1727</v>
      </c>
      <c r="E801" s="36" t="s">
        <v>195</v>
      </c>
      <c r="F801" s="24" t="s">
        <v>378</v>
      </c>
      <c r="G801" s="24" t="s">
        <v>82</v>
      </c>
      <c r="H801" s="74" t="s">
        <v>82</v>
      </c>
      <c r="I801" s="75">
        <v>792</v>
      </c>
      <c r="J801" s="24" t="s">
        <v>1728</v>
      </c>
      <c r="K801" s="24" t="s">
        <v>1494</v>
      </c>
      <c r="L801" s="24" t="s">
        <v>343</v>
      </c>
      <c r="M801" s="24" t="s">
        <v>23</v>
      </c>
    </row>
    <row r="802" spans="1:13" ht="51" x14ac:dyDescent="0.25">
      <c r="A802" s="24">
        <f t="shared" si="19"/>
        <v>770</v>
      </c>
      <c r="B802" s="33" t="s">
        <v>192</v>
      </c>
      <c r="C802" s="24" t="s">
        <v>193</v>
      </c>
      <c r="D802" s="29" t="s">
        <v>1729</v>
      </c>
      <c r="E802" s="36" t="s">
        <v>195</v>
      </c>
      <c r="F802" s="24" t="s">
        <v>378</v>
      </c>
      <c r="G802" s="24" t="s">
        <v>82</v>
      </c>
      <c r="H802" s="74" t="s">
        <v>82</v>
      </c>
      <c r="I802" s="75">
        <v>1776</v>
      </c>
      <c r="J802" s="24" t="s">
        <v>1730</v>
      </c>
      <c r="K802" s="24" t="s">
        <v>1494</v>
      </c>
      <c r="L802" s="24" t="s">
        <v>343</v>
      </c>
      <c r="M802" s="24" t="s">
        <v>23</v>
      </c>
    </row>
    <row r="803" spans="1:13" ht="51" x14ac:dyDescent="0.25">
      <c r="A803" s="24">
        <f t="shared" si="19"/>
        <v>771</v>
      </c>
      <c r="B803" s="33" t="s">
        <v>192</v>
      </c>
      <c r="C803" s="24" t="s">
        <v>193</v>
      </c>
      <c r="D803" s="29" t="s">
        <v>1731</v>
      </c>
      <c r="E803" s="36" t="s">
        <v>195</v>
      </c>
      <c r="F803" s="24" t="s">
        <v>378</v>
      </c>
      <c r="G803" s="24" t="s">
        <v>82</v>
      </c>
      <c r="H803" s="74" t="s">
        <v>82</v>
      </c>
      <c r="I803" s="75">
        <v>14215.56</v>
      </c>
      <c r="J803" s="24" t="s">
        <v>1732</v>
      </c>
      <c r="K803" s="24" t="s">
        <v>1494</v>
      </c>
      <c r="L803" s="24" t="s">
        <v>343</v>
      </c>
      <c r="M803" s="24" t="s">
        <v>23</v>
      </c>
    </row>
    <row r="804" spans="1:13" ht="51" x14ac:dyDescent="0.25">
      <c r="A804" s="24">
        <f t="shared" si="19"/>
        <v>772</v>
      </c>
      <c r="B804" s="33" t="s">
        <v>205</v>
      </c>
      <c r="C804" s="24" t="s">
        <v>1733</v>
      </c>
      <c r="D804" s="29" t="s">
        <v>1734</v>
      </c>
      <c r="E804" s="36" t="s">
        <v>195</v>
      </c>
      <c r="F804" s="24" t="s">
        <v>378</v>
      </c>
      <c r="G804" s="24" t="s">
        <v>82</v>
      </c>
      <c r="H804" s="74" t="s">
        <v>82</v>
      </c>
      <c r="I804" s="75">
        <v>9299.61</v>
      </c>
      <c r="J804" s="24" t="s">
        <v>1735</v>
      </c>
      <c r="K804" s="24" t="s">
        <v>1494</v>
      </c>
      <c r="L804" s="24" t="s">
        <v>343</v>
      </c>
      <c r="M804" s="24" t="s">
        <v>23</v>
      </c>
    </row>
    <row r="805" spans="1:13" ht="51" x14ac:dyDescent="0.25">
      <c r="A805" s="24">
        <f>A804+1</f>
        <v>773</v>
      </c>
      <c r="B805" s="33" t="s">
        <v>192</v>
      </c>
      <c r="C805" s="24" t="s">
        <v>193</v>
      </c>
      <c r="D805" s="29" t="s">
        <v>1736</v>
      </c>
      <c r="E805" s="36" t="s">
        <v>195</v>
      </c>
      <c r="F805" s="24" t="s">
        <v>378</v>
      </c>
      <c r="G805" s="24" t="s">
        <v>82</v>
      </c>
      <c r="H805" s="74" t="s">
        <v>82</v>
      </c>
      <c r="I805" s="139">
        <v>3115.944</v>
      </c>
      <c r="J805" s="24" t="s">
        <v>1737</v>
      </c>
      <c r="K805" s="24" t="s">
        <v>1494</v>
      </c>
      <c r="L805" s="24" t="s">
        <v>343</v>
      </c>
      <c r="M805" s="24" t="s">
        <v>23</v>
      </c>
    </row>
    <row r="806" spans="1:13" ht="51" x14ac:dyDescent="0.25">
      <c r="A806" s="24">
        <f>A805+1</f>
        <v>774</v>
      </c>
      <c r="B806" s="33" t="s">
        <v>192</v>
      </c>
      <c r="C806" s="24" t="s">
        <v>193</v>
      </c>
      <c r="D806" s="29" t="s">
        <v>1738</v>
      </c>
      <c r="E806" s="36" t="s">
        <v>195</v>
      </c>
      <c r="F806" s="24" t="s">
        <v>378</v>
      </c>
      <c r="G806" s="24" t="s">
        <v>82</v>
      </c>
      <c r="H806" s="74" t="s">
        <v>82</v>
      </c>
      <c r="I806" s="171">
        <v>1514.8943999999999</v>
      </c>
      <c r="J806" s="24" t="s">
        <v>1739</v>
      </c>
      <c r="K806" s="24" t="s">
        <v>1494</v>
      </c>
      <c r="L806" s="24" t="s">
        <v>343</v>
      </c>
      <c r="M806" s="24" t="s">
        <v>23</v>
      </c>
    </row>
    <row r="807" spans="1:13" ht="76.5" x14ac:dyDescent="0.25">
      <c r="A807" s="24">
        <f>A806+1</f>
        <v>775</v>
      </c>
      <c r="B807" s="33" t="s">
        <v>1740</v>
      </c>
      <c r="C807" s="24" t="s">
        <v>1741</v>
      </c>
      <c r="D807" s="29" t="s">
        <v>1742</v>
      </c>
      <c r="E807" s="29" t="s">
        <v>1743</v>
      </c>
      <c r="F807" s="24" t="s">
        <v>1744</v>
      </c>
      <c r="G807" s="24" t="s">
        <v>65</v>
      </c>
      <c r="H807" s="74">
        <v>23</v>
      </c>
      <c r="I807" s="75">
        <v>1000</v>
      </c>
      <c r="J807" s="24" t="s">
        <v>1745</v>
      </c>
      <c r="K807" s="24" t="s">
        <v>1494</v>
      </c>
      <c r="L807" s="24" t="s">
        <v>343</v>
      </c>
      <c r="M807" s="24" t="s">
        <v>1746</v>
      </c>
    </row>
    <row r="808" spans="1:13" ht="76.5" x14ac:dyDescent="0.25">
      <c r="A808" s="24">
        <f t="shared" ref="A808:A818" si="20">A807+1</f>
        <v>776</v>
      </c>
      <c r="B808" s="33" t="s">
        <v>935</v>
      </c>
      <c r="C808" s="24" t="s">
        <v>935</v>
      </c>
      <c r="D808" s="29" t="s">
        <v>1747</v>
      </c>
      <c r="E808" s="29" t="s">
        <v>1743</v>
      </c>
      <c r="F808" s="24" t="s">
        <v>1744</v>
      </c>
      <c r="G808" s="24" t="s">
        <v>65</v>
      </c>
      <c r="H808" s="74">
        <v>214</v>
      </c>
      <c r="I808" s="75">
        <v>2000</v>
      </c>
      <c r="J808" s="24" t="s">
        <v>1748</v>
      </c>
      <c r="K808" s="24" t="s">
        <v>1494</v>
      </c>
      <c r="L808" s="24" t="s">
        <v>343</v>
      </c>
      <c r="M808" s="24" t="s">
        <v>1746</v>
      </c>
    </row>
    <row r="809" spans="1:13" ht="102" x14ac:dyDescent="0.25">
      <c r="A809" s="24">
        <f t="shared" si="20"/>
        <v>777</v>
      </c>
      <c r="B809" s="33" t="s">
        <v>49</v>
      </c>
      <c r="C809" s="24" t="s">
        <v>623</v>
      </c>
      <c r="D809" s="29" t="s">
        <v>1749</v>
      </c>
      <c r="E809" s="29" t="s">
        <v>1095</v>
      </c>
      <c r="F809" s="24" t="s">
        <v>534</v>
      </c>
      <c r="G809" s="24" t="s">
        <v>19</v>
      </c>
      <c r="H809" s="74">
        <v>1</v>
      </c>
      <c r="I809" s="88">
        <v>295</v>
      </c>
      <c r="J809" s="24" t="s">
        <v>388</v>
      </c>
      <c r="K809" s="24" t="s">
        <v>68</v>
      </c>
      <c r="L809" s="24" t="s">
        <v>68</v>
      </c>
      <c r="M809" s="24" t="s">
        <v>54</v>
      </c>
    </row>
    <row r="810" spans="1:13" ht="255" x14ac:dyDescent="0.25">
      <c r="A810" s="24">
        <f t="shared" si="20"/>
        <v>778</v>
      </c>
      <c r="B810" s="33" t="s">
        <v>868</v>
      </c>
      <c r="C810" s="24" t="s">
        <v>772</v>
      </c>
      <c r="D810" s="29" t="s">
        <v>1750</v>
      </c>
      <c r="E810" s="29" t="s">
        <v>1060</v>
      </c>
      <c r="F810" s="24" t="s">
        <v>534</v>
      </c>
      <c r="G810" s="24" t="s">
        <v>19</v>
      </c>
      <c r="H810" s="74">
        <v>5</v>
      </c>
      <c r="I810" s="169">
        <v>2757.3410699999999</v>
      </c>
      <c r="J810" s="24" t="s">
        <v>388</v>
      </c>
      <c r="K810" s="24" t="s">
        <v>68</v>
      </c>
      <c r="L810" s="24" t="s">
        <v>68</v>
      </c>
      <c r="M810" s="24" t="s">
        <v>54</v>
      </c>
    </row>
    <row r="811" spans="1:13" ht="102" x14ac:dyDescent="0.25">
      <c r="A811" s="24">
        <f t="shared" si="20"/>
        <v>779</v>
      </c>
      <c r="B811" s="33" t="s">
        <v>948</v>
      </c>
      <c r="C811" s="24" t="s">
        <v>1751</v>
      </c>
      <c r="D811" s="29" t="s">
        <v>1752</v>
      </c>
      <c r="E811" s="29" t="s">
        <v>1753</v>
      </c>
      <c r="F811" s="24" t="s">
        <v>1754</v>
      </c>
      <c r="G811" s="24" t="s">
        <v>65</v>
      </c>
      <c r="H811" s="74" t="s">
        <v>387</v>
      </c>
      <c r="I811" s="75">
        <v>1800</v>
      </c>
      <c r="J811" s="24" t="s">
        <v>1755</v>
      </c>
      <c r="K811" s="24" t="s">
        <v>68</v>
      </c>
      <c r="L811" s="24" t="s">
        <v>1690</v>
      </c>
      <c r="M811" s="24" t="s">
        <v>164</v>
      </c>
    </row>
    <row r="812" spans="1:13" ht="51" x14ac:dyDescent="0.25">
      <c r="A812" s="24">
        <f t="shared" si="20"/>
        <v>780</v>
      </c>
      <c r="B812" s="26" t="s">
        <v>26</v>
      </c>
      <c r="C812" s="27" t="s">
        <v>27</v>
      </c>
      <c r="D812" s="28" t="s">
        <v>28</v>
      </c>
      <c r="E812" s="36" t="s">
        <v>29</v>
      </c>
      <c r="F812" s="26" t="s">
        <v>458</v>
      </c>
      <c r="G812" s="30" t="s">
        <v>30</v>
      </c>
      <c r="H812" s="31">
        <v>12</v>
      </c>
      <c r="I812" s="38">
        <v>154.80000000000001</v>
      </c>
      <c r="J812" s="27" t="s">
        <v>1756</v>
      </c>
      <c r="K812" s="27" t="s">
        <v>1074</v>
      </c>
      <c r="L812" s="27" t="s">
        <v>343</v>
      </c>
      <c r="M812" s="26" t="s">
        <v>33</v>
      </c>
    </row>
    <row r="813" spans="1:13" ht="38.25" x14ac:dyDescent="0.25">
      <c r="A813" s="24">
        <f t="shared" si="20"/>
        <v>781</v>
      </c>
      <c r="B813" s="33" t="s">
        <v>34</v>
      </c>
      <c r="C813" s="24" t="s">
        <v>34</v>
      </c>
      <c r="D813" s="29" t="s">
        <v>35</v>
      </c>
      <c r="E813" s="29" t="s">
        <v>29</v>
      </c>
      <c r="F813" s="24" t="s">
        <v>458</v>
      </c>
      <c r="G813" s="24" t="s">
        <v>19</v>
      </c>
      <c r="H813" s="74">
        <v>1</v>
      </c>
      <c r="I813" s="75">
        <v>20</v>
      </c>
      <c r="J813" s="24" t="s">
        <v>1757</v>
      </c>
      <c r="K813" s="24" t="s">
        <v>1074</v>
      </c>
      <c r="L813" s="24" t="s">
        <v>343</v>
      </c>
      <c r="M813" s="24" t="s">
        <v>37</v>
      </c>
    </row>
    <row r="814" spans="1:13" ht="216.75" x14ac:dyDescent="0.25">
      <c r="A814" s="24">
        <f t="shared" si="20"/>
        <v>782</v>
      </c>
      <c r="B814" s="33" t="s">
        <v>1758</v>
      </c>
      <c r="C814" s="24" t="s">
        <v>1758</v>
      </c>
      <c r="D814" s="29" t="s">
        <v>1759</v>
      </c>
      <c r="E814" s="29" t="s">
        <v>1760</v>
      </c>
      <c r="F814" s="24" t="s">
        <v>853</v>
      </c>
      <c r="G814" s="24" t="s">
        <v>82</v>
      </c>
      <c r="H814" s="74" t="s">
        <v>82</v>
      </c>
      <c r="I814" s="75">
        <v>12750</v>
      </c>
      <c r="J814" s="24" t="s">
        <v>1761</v>
      </c>
      <c r="K814" s="24" t="s">
        <v>342</v>
      </c>
      <c r="L814" s="24" t="s">
        <v>343</v>
      </c>
      <c r="M814" s="24" t="s">
        <v>54</v>
      </c>
    </row>
    <row r="815" spans="1:13" ht="318.75" x14ac:dyDescent="0.25">
      <c r="A815" s="24">
        <f t="shared" si="20"/>
        <v>783</v>
      </c>
      <c r="B815" s="33" t="s">
        <v>49</v>
      </c>
      <c r="C815" s="24" t="s">
        <v>623</v>
      </c>
      <c r="D815" s="29" t="s">
        <v>1762</v>
      </c>
      <c r="E815" s="29" t="s">
        <v>1095</v>
      </c>
      <c r="F815" s="24" t="s">
        <v>534</v>
      </c>
      <c r="G815" s="24" t="s">
        <v>19</v>
      </c>
      <c r="H815" s="74">
        <v>5</v>
      </c>
      <c r="I815" s="75">
        <v>263.2</v>
      </c>
      <c r="J815" s="24" t="s">
        <v>1763</v>
      </c>
      <c r="K815" s="24" t="s">
        <v>342</v>
      </c>
      <c r="L815" s="24" t="s">
        <v>610</v>
      </c>
      <c r="M815" s="24" t="s">
        <v>54</v>
      </c>
    </row>
    <row r="816" spans="1:13" ht="242.25" x14ac:dyDescent="0.25">
      <c r="A816" s="24">
        <f t="shared" si="20"/>
        <v>784</v>
      </c>
      <c r="B816" s="33" t="s">
        <v>531</v>
      </c>
      <c r="C816" s="24" t="s">
        <v>532</v>
      </c>
      <c r="D816" s="29" t="s">
        <v>1764</v>
      </c>
      <c r="E816" s="29" t="s">
        <v>1060</v>
      </c>
      <c r="F816" s="24" t="s">
        <v>534</v>
      </c>
      <c r="G816" s="24" t="s">
        <v>535</v>
      </c>
      <c r="H816" s="74" t="s">
        <v>766</v>
      </c>
      <c r="I816" s="75">
        <v>1973.25</v>
      </c>
      <c r="J816" s="24" t="s">
        <v>1765</v>
      </c>
      <c r="K816" s="24" t="s">
        <v>342</v>
      </c>
      <c r="L816" s="24" t="s">
        <v>1433</v>
      </c>
      <c r="M816" s="24" t="s">
        <v>54</v>
      </c>
    </row>
    <row r="817" spans="1:13" ht="51" x14ac:dyDescent="0.25">
      <c r="A817" s="24">
        <f t="shared" si="20"/>
        <v>785</v>
      </c>
      <c r="B817" s="33" t="s">
        <v>660</v>
      </c>
      <c r="C817" s="24" t="s">
        <v>660</v>
      </c>
      <c r="D817" s="29" t="s">
        <v>1766</v>
      </c>
      <c r="E817" s="29" t="s">
        <v>1060</v>
      </c>
      <c r="F817" s="24" t="s">
        <v>534</v>
      </c>
      <c r="G817" s="24" t="s">
        <v>19</v>
      </c>
      <c r="H817" s="74">
        <v>1</v>
      </c>
      <c r="I817" s="169">
        <v>134.4315</v>
      </c>
      <c r="J817" s="24" t="s">
        <v>388</v>
      </c>
      <c r="K817" s="24" t="s">
        <v>68</v>
      </c>
      <c r="L817" s="24" t="s">
        <v>68</v>
      </c>
      <c r="M817" s="24" t="s">
        <v>54</v>
      </c>
    </row>
    <row r="818" spans="1:13" ht="76.5" x14ac:dyDescent="0.25">
      <c r="A818" s="24">
        <f t="shared" si="20"/>
        <v>786</v>
      </c>
      <c r="B818" s="33" t="s">
        <v>660</v>
      </c>
      <c r="C818" s="24" t="s">
        <v>660</v>
      </c>
      <c r="D818" s="29" t="s">
        <v>1767</v>
      </c>
      <c r="E818" s="29" t="s">
        <v>644</v>
      </c>
      <c r="F818" s="24" t="s">
        <v>599</v>
      </c>
      <c r="G818" s="24" t="s">
        <v>19</v>
      </c>
      <c r="H818" s="74">
        <v>1</v>
      </c>
      <c r="I818" s="169">
        <v>5757.37104</v>
      </c>
      <c r="J818" s="24" t="s">
        <v>1768</v>
      </c>
      <c r="K818" s="24" t="s">
        <v>342</v>
      </c>
      <c r="L818" s="24" t="s">
        <v>1769</v>
      </c>
      <c r="M818" s="24" t="s">
        <v>54</v>
      </c>
    </row>
    <row r="819" spans="1:13" ht="408" x14ac:dyDescent="0.25">
      <c r="A819" s="24">
        <f>A818+1</f>
        <v>787</v>
      </c>
      <c r="B819" s="33" t="s">
        <v>531</v>
      </c>
      <c r="C819" s="24" t="s">
        <v>532</v>
      </c>
      <c r="D819" s="29" t="s">
        <v>1770</v>
      </c>
      <c r="E819" s="29" t="s">
        <v>1060</v>
      </c>
      <c r="F819" s="24" t="s">
        <v>534</v>
      </c>
      <c r="G819" s="24" t="s">
        <v>535</v>
      </c>
      <c r="H819" s="74" t="s">
        <v>1048</v>
      </c>
      <c r="I819" s="75">
        <v>4796.1000000000004</v>
      </c>
      <c r="J819" s="24" t="s">
        <v>1771</v>
      </c>
      <c r="K819" s="24" t="s">
        <v>1494</v>
      </c>
      <c r="L819" s="24" t="s">
        <v>1683</v>
      </c>
      <c r="M819" s="24" t="s">
        <v>54</v>
      </c>
    </row>
    <row r="820" spans="1:13" ht="38.25" x14ac:dyDescent="0.25">
      <c r="A820" s="24">
        <f t="shared" ref="A820:A831" si="21">A819+1</f>
        <v>788</v>
      </c>
      <c r="B820" s="33" t="s">
        <v>929</v>
      </c>
      <c r="C820" s="24" t="s">
        <v>254</v>
      </c>
      <c r="D820" s="29" t="s">
        <v>1772</v>
      </c>
      <c r="E820" s="29" t="s">
        <v>846</v>
      </c>
      <c r="F820" s="24" t="s">
        <v>847</v>
      </c>
      <c r="G820" s="24" t="s">
        <v>19</v>
      </c>
      <c r="H820" s="74">
        <v>1</v>
      </c>
      <c r="I820" s="75">
        <v>263</v>
      </c>
      <c r="J820" s="24" t="s">
        <v>1773</v>
      </c>
      <c r="K820" s="24" t="s">
        <v>1074</v>
      </c>
      <c r="L820" s="24" t="s">
        <v>1774</v>
      </c>
      <c r="M820" s="24" t="s">
        <v>23</v>
      </c>
    </row>
    <row r="821" spans="1:13" ht="38.25" x14ac:dyDescent="0.25">
      <c r="A821" s="24">
        <f t="shared" si="21"/>
        <v>789</v>
      </c>
      <c r="B821" s="33" t="s">
        <v>1775</v>
      </c>
      <c r="C821" s="24" t="s">
        <v>1776</v>
      </c>
      <c r="D821" s="29" t="s">
        <v>1777</v>
      </c>
      <c r="E821" s="29" t="s">
        <v>1778</v>
      </c>
      <c r="F821" s="24" t="s">
        <v>64</v>
      </c>
      <c r="G821" s="24" t="s">
        <v>65</v>
      </c>
      <c r="H821" s="74">
        <v>6</v>
      </c>
      <c r="I821" s="24">
        <v>366.036</v>
      </c>
      <c r="J821" s="24" t="s">
        <v>451</v>
      </c>
      <c r="K821" s="24" t="s">
        <v>68</v>
      </c>
      <c r="L821" s="24" t="s">
        <v>68</v>
      </c>
      <c r="M821" s="24" t="s">
        <v>497</v>
      </c>
    </row>
    <row r="822" spans="1:13" ht="63.75" x14ac:dyDescent="0.25">
      <c r="A822" s="24">
        <f t="shared" si="21"/>
        <v>790</v>
      </c>
      <c r="B822" s="33" t="s">
        <v>399</v>
      </c>
      <c r="C822" s="24" t="s">
        <v>400</v>
      </c>
      <c r="D822" s="29" t="s">
        <v>401</v>
      </c>
      <c r="E822" s="29" t="s">
        <v>1779</v>
      </c>
      <c r="F822" s="24" t="s">
        <v>1328</v>
      </c>
      <c r="G822" s="24" t="s">
        <v>65</v>
      </c>
      <c r="H822" s="74" t="s">
        <v>403</v>
      </c>
      <c r="I822" s="75">
        <v>2600</v>
      </c>
      <c r="J822" s="24" t="s">
        <v>1780</v>
      </c>
      <c r="K822" s="24" t="s">
        <v>1494</v>
      </c>
      <c r="L822" s="24" t="s">
        <v>343</v>
      </c>
      <c r="M822" s="24" t="s">
        <v>23</v>
      </c>
    </row>
    <row r="823" spans="1:13" ht="63.75" x14ac:dyDescent="0.25">
      <c r="A823" s="24">
        <f t="shared" si="21"/>
        <v>791</v>
      </c>
      <c r="B823" s="33" t="s">
        <v>399</v>
      </c>
      <c r="C823" s="24" t="s">
        <v>400</v>
      </c>
      <c r="D823" s="29" t="s">
        <v>405</v>
      </c>
      <c r="E823" s="29" t="s">
        <v>1779</v>
      </c>
      <c r="F823" s="24" t="s">
        <v>1328</v>
      </c>
      <c r="G823" s="24" t="s">
        <v>65</v>
      </c>
      <c r="H823" s="74" t="s">
        <v>403</v>
      </c>
      <c r="I823" s="75">
        <v>3900</v>
      </c>
      <c r="J823" s="24" t="s">
        <v>1781</v>
      </c>
      <c r="K823" s="24" t="s">
        <v>1494</v>
      </c>
      <c r="L823" s="24" t="s">
        <v>343</v>
      </c>
      <c r="M823" s="24" t="s">
        <v>23</v>
      </c>
    </row>
    <row r="824" spans="1:13" ht="63.75" x14ac:dyDescent="0.25">
      <c r="A824" s="24">
        <f t="shared" si="21"/>
        <v>792</v>
      </c>
      <c r="B824" s="33" t="s">
        <v>407</v>
      </c>
      <c r="C824" s="24" t="s">
        <v>407</v>
      </c>
      <c r="D824" s="29" t="s">
        <v>408</v>
      </c>
      <c r="E824" s="29" t="s">
        <v>1779</v>
      </c>
      <c r="F824" s="24" t="s">
        <v>1328</v>
      </c>
      <c r="G824" s="24" t="s">
        <v>409</v>
      </c>
      <c r="H824" s="74" t="s">
        <v>403</v>
      </c>
      <c r="I824" s="75">
        <v>2800</v>
      </c>
      <c r="J824" s="24" t="s">
        <v>1782</v>
      </c>
      <c r="K824" s="24" t="s">
        <v>1494</v>
      </c>
      <c r="L824" s="24" t="s">
        <v>343</v>
      </c>
      <c r="M824" s="24" t="s">
        <v>23</v>
      </c>
    </row>
    <row r="825" spans="1:13" ht="63.75" x14ac:dyDescent="0.25">
      <c r="A825" s="24">
        <f t="shared" si="21"/>
        <v>793</v>
      </c>
      <c r="B825" s="33" t="s">
        <v>410</v>
      </c>
      <c r="C825" s="24" t="s">
        <v>411</v>
      </c>
      <c r="D825" s="29" t="s">
        <v>412</v>
      </c>
      <c r="E825" s="29" t="s">
        <v>1779</v>
      </c>
      <c r="F825" s="24" t="s">
        <v>1328</v>
      </c>
      <c r="G825" s="24" t="s">
        <v>65</v>
      </c>
      <c r="H825" s="74" t="s">
        <v>403</v>
      </c>
      <c r="I825" s="75">
        <v>1300</v>
      </c>
      <c r="J825" s="24" t="s">
        <v>1783</v>
      </c>
      <c r="K825" s="24" t="s">
        <v>1494</v>
      </c>
      <c r="L825" s="24" t="s">
        <v>343</v>
      </c>
      <c r="M825" s="24" t="s">
        <v>23</v>
      </c>
    </row>
    <row r="826" spans="1:13" ht="63.75" x14ac:dyDescent="0.25">
      <c r="A826" s="24">
        <f t="shared" si="21"/>
        <v>794</v>
      </c>
      <c r="B826" s="33" t="s">
        <v>399</v>
      </c>
      <c r="C826" s="24" t="s">
        <v>413</v>
      </c>
      <c r="D826" s="29" t="s">
        <v>414</v>
      </c>
      <c r="E826" s="29" t="s">
        <v>1779</v>
      </c>
      <c r="F826" s="24" t="s">
        <v>1328</v>
      </c>
      <c r="G826" s="24" t="s">
        <v>65</v>
      </c>
      <c r="H826" s="74" t="s">
        <v>403</v>
      </c>
      <c r="I826" s="75">
        <v>650</v>
      </c>
      <c r="J826" s="24" t="s">
        <v>1784</v>
      </c>
      <c r="K826" s="24" t="s">
        <v>1494</v>
      </c>
      <c r="L826" s="24" t="s">
        <v>343</v>
      </c>
      <c r="M826" s="24" t="s">
        <v>23</v>
      </c>
    </row>
    <row r="827" spans="1:13" ht="63.75" x14ac:dyDescent="0.25">
      <c r="A827" s="24">
        <f t="shared" si="21"/>
        <v>795</v>
      </c>
      <c r="B827" s="33" t="s">
        <v>399</v>
      </c>
      <c r="C827" s="24" t="s">
        <v>400</v>
      </c>
      <c r="D827" s="29" t="s">
        <v>416</v>
      </c>
      <c r="E827" s="29" t="s">
        <v>1779</v>
      </c>
      <c r="F827" s="24" t="s">
        <v>1328</v>
      </c>
      <c r="G827" s="24" t="s">
        <v>65</v>
      </c>
      <c r="H827" s="74" t="s">
        <v>403</v>
      </c>
      <c r="I827" s="75">
        <v>1300</v>
      </c>
      <c r="J827" s="24" t="s">
        <v>1785</v>
      </c>
      <c r="K827" s="24" t="s">
        <v>1494</v>
      </c>
      <c r="L827" s="24" t="s">
        <v>343</v>
      </c>
      <c r="M827" s="24" t="s">
        <v>23</v>
      </c>
    </row>
    <row r="828" spans="1:13" ht="127.5" x14ac:dyDescent="0.25">
      <c r="A828" s="24">
        <f t="shared" si="21"/>
        <v>796</v>
      </c>
      <c r="B828" s="33" t="s">
        <v>758</v>
      </c>
      <c r="C828" s="24" t="s">
        <v>759</v>
      </c>
      <c r="D828" s="29" t="s">
        <v>1786</v>
      </c>
      <c r="E828" s="29" t="s">
        <v>1663</v>
      </c>
      <c r="F828" s="24" t="s">
        <v>92</v>
      </c>
      <c r="G828" s="24" t="s">
        <v>65</v>
      </c>
      <c r="H828" s="74" t="s">
        <v>403</v>
      </c>
      <c r="I828" s="75">
        <v>7000</v>
      </c>
      <c r="J828" s="24" t="s">
        <v>1787</v>
      </c>
      <c r="K828" s="24" t="s">
        <v>1788</v>
      </c>
      <c r="L828" s="24" t="s">
        <v>343</v>
      </c>
      <c r="M828" s="24" t="s">
        <v>1746</v>
      </c>
    </row>
    <row r="829" spans="1:13" ht="216.75" x14ac:dyDescent="0.25">
      <c r="A829" s="24">
        <f t="shared" si="21"/>
        <v>797</v>
      </c>
      <c r="B829" s="33" t="s">
        <v>165</v>
      </c>
      <c r="C829" s="24" t="s">
        <v>166</v>
      </c>
      <c r="D829" s="29" t="s">
        <v>1789</v>
      </c>
      <c r="E829" s="29" t="s">
        <v>1760</v>
      </c>
      <c r="F829" s="24" t="s">
        <v>853</v>
      </c>
      <c r="G829" s="24" t="s">
        <v>82</v>
      </c>
      <c r="H829" s="74" t="s">
        <v>82</v>
      </c>
      <c r="I829" s="75">
        <v>4000</v>
      </c>
      <c r="J829" s="24" t="s">
        <v>1790</v>
      </c>
      <c r="K829" s="24" t="s">
        <v>342</v>
      </c>
      <c r="L829" s="24" t="s">
        <v>343</v>
      </c>
      <c r="M829" s="24" t="s">
        <v>23</v>
      </c>
    </row>
    <row r="830" spans="1:13" ht="51" x14ac:dyDescent="0.25">
      <c r="A830" s="24">
        <f t="shared" si="21"/>
        <v>798</v>
      </c>
      <c r="B830" s="148" t="s">
        <v>491</v>
      </c>
      <c r="C830" s="182" t="s">
        <v>1791</v>
      </c>
      <c r="D830" s="186" t="s">
        <v>1792</v>
      </c>
      <c r="E830" s="29" t="s">
        <v>17</v>
      </c>
      <c r="F830" s="24" t="s">
        <v>64</v>
      </c>
      <c r="G830" s="24" t="s">
        <v>19</v>
      </c>
      <c r="H830" s="74">
        <v>1</v>
      </c>
      <c r="I830" s="184">
        <v>500</v>
      </c>
      <c r="J830" s="26" t="s">
        <v>1793</v>
      </c>
      <c r="K830" s="24" t="s">
        <v>1074</v>
      </c>
      <c r="L830" s="187" t="s">
        <v>1701</v>
      </c>
      <c r="M830" s="30" t="s">
        <v>23</v>
      </c>
    </row>
    <row r="831" spans="1:13" ht="51" x14ac:dyDescent="0.25">
      <c r="A831" s="24">
        <f t="shared" si="21"/>
        <v>799</v>
      </c>
      <c r="B831" s="148" t="s">
        <v>491</v>
      </c>
      <c r="C831" s="182" t="s">
        <v>1791</v>
      </c>
      <c r="D831" s="186" t="s">
        <v>1794</v>
      </c>
      <c r="E831" s="29" t="s">
        <v>17</v>
      </c>
      <c r="F831" s="24" t="s">
        <v>64</v>
      </c>
      <c r="G831" s="24" t="s">
        <v>19</v>
      </c>
      <c r="H831" s="74">
        <v>1</v>
      </c>
      <c r="I831" s="184">
        <v>500</v>
      </c>
      <c r="J831" s="26" t="s">
        <v>1793</v>
      </c>
      <c r="K831" s="24" t="s">
        <v>1074</v>
      </c>
      <c r="L831" s="187" t="s">
        <v>1701</v>
      </c>
      <c r="M831" s="30" t="s">
        <v>23</v>
      </c>
    </row>
    <row r="832" spans="1:13" x14ac:dyDescent="0.25">
      <c r="A832" s="25">
        <f>A831+1</f>
        <v>800</v>
      </c>
      <c r="B832" s="159" t="s">
        <v>424</v>
      </c>
      <c r="C832" s="159" t="s">
        <v>425</v>
      </c>
      <c r="D832" s="161" t="s">
        <v>1033</v>
      </c>
      <c r="E832" s="161" t="s">
        <v>427</v>
      </c>
      <c r="F832" s="25" t="s">
        <v>1328</v>
      </c>
      <c r="G832" s="25" t="s">
        <v>1035</v>
      </c>
      <c r="H832" s="188">
        <v>8.4</v>
      </c>
      <c r="I832" s="163">
        <v>1932</v>
      </c>
      <c r="J832" s="189" t="s">
        <v>1795</v>
      </c>
      <c r="K832" s="25" t="s">
        <v>223</v>
      </c>
      <c r="L832" s="25" t="s">
        <v>132</v>
      </c>
      <c r="M832" s="189" t="s">
        <v>1746</v>
      </c>
    </row>
    <row r="833" spans="1:13" x14ac:dyDescent="0.25">
      <c r="A833" s="25"/>
      <c r="B833" s="159"/>
      <c r="C833" s="159"/>
      <c r="D833" s="161"/>
      <c r="E833" s="161"/>
      <c r="F833" s="25"/>
      <c r="G833" s="25"/>
      <c r="H833" s="188"/>
      <c r="I833" s="163"/>
      <c r="J833" s="189"/>
      <c r="K833" s="25"/>
      <c r="L833" s="25"/>
      <c r="M833" s="189"/>
    </row>
    <row r="834" spans="1:13" x14ac:dyDescent="0.25">
      <c r="A834" s="25"/>
      <c r="B834" s="159"/>
      <c r="C834" s="159"/>
      <c r="D834" s="161"/>
      <c r="E834" s="161"/>
      <c r="F834" s="25"/>
      <c r="G834" s="25"/>
      <c r="H834" s="188"/>
      <c r="I834" s="163"/>
      <c r="J834" s="189"/>
      <c r="K834" s="25"/>
      <c r="L834" s="25"/>
      <c r="M834" s="189"/>
    </row>
    <row r="835" spans="1:13" ht="63.75" x14ac:dyDescent="0.25">
      <c r="A835" s="24">
        <f>A832+1</f>
        <v>801</v>
      </c>
      <c r="B835" s="33" t="s">
        <v>1796</v>
      </c>
      <c r="C835" s="24" t="s">
        <v>1796</v>
      </c>
      <c r="D835" s="29" t="s">
        <v>1797</v>
      </c>
      <c r="E835" s="29" t="s">
        <v>1798</v>
      </c>
      <c r="F835" s="24" t="s">
        <v>1328</v>
      </c>
      <c r="G835" s="24" t="s">
        <v>233</v>
      </c>
      <c r="H835" s="74" t="s">
        <v>1799</v>
      </c>
      <c r="I835" s="75">
        <v>1500</v>
      </c>
      <c r="J835" s="24" t="s">
        <v>1800</v>
      </c>
      <c r="K835" s="24" t="s">
        <v>1494</v>
      </c>
      <c r="L835" s="24" t="s">
        <v>343</v>
      </c>
      <c r="M835" s="24" t="s">
        <v>1579</v>
      </c>
    </row>
    <row r="836" spans="1:13" ht="38.25" x14ac:dyDescent="0.25">
      <c r="A836" s="24">
        <f t="shared" ref="A836:A852" si="22">A835+1</f>
        <v>802</v>
      </c>
      <c r="B836" s="33" t="s">
        <v>1200</v>
      </c>
      <c r="C836" s="24" t="s">
        <v>1801</v>
      </c>
      <c r="D836" s="29" t="s">
        <v>1802</v>
      </c>
      <c r="E836" s="29" t="s">
        <v>1743</v>
      </c>
      <c r="F836" s="24" t="s">
        <v>458</v>
      </c>
      <c r="G836" s="24" t="s">
        <v>65</v>
      </c>
      <c r="H836" s="74">
        <v>4</v>
      </c>
      <c r="I836" s="75">
        <v>210</v>
      </c>
      <c r="J836" s="24" t="s">
        <v>1803</v>
      </c>
      <c r="K836" s="24" t="s">
        <v>1494</v>
      </c>
      <c r="L836" s="24" t="s">
        <v>1788</v>
      </c>
      <c r="M836" s="24" t="s">
        <v>784</v>
      </c>
    </row>
    <row r="837" spans="1:13" ht="114.75" x14ac:dyDescent="0.25">
      <c r="A837" s="24">
        <f t="shared" si="22"/>
        <v>803</v>
      </c>
      <c r="B837" s="33" t="s">
        <v>1804</v>
      </c>
      <c r="C837" s="24" t="s">
        <v>1804</v>
      </c>
      <c r="D837" s="29" t="s">
        <v>1805</v>
      </c>
      <c r="E837" s="29" t="s">
        <v>1672</v>
      </c>
      <c r="F837" s="24" t="s">
        <v>1336</v>
      </c>
      <c r="G837" s="24" t="s">
        <v>65</v>
      </c>
      <c r="H837" s="74" t="s">
        <v>403</v>
      </c>
      <c r="I837" s="75">
        <v>3000</v>
      </c>
      <c r="J837" s="24" t="s">
        <v>1806</v>
      </c>
      <c r="K837" s="24" t="s">
        <v>1494</v>
      </c>
      <c r="L837" s="24" t="s">
        <v>343</v>
      </c>
      <c r="M837" s="24" t="s">
        <v>1807</v>
      </c>
    </row>
    <row r="838" spans="1:13" ht="76.5" x14ac:dyDescent="0.25">
      <c r="A838" s="24">
        <f t="shared" si="22"/>
        <v>804</v>
      </c>
      <c r="B838" s="33" t="s">
        <v>209</v>
      </c>
      <c r="C838" s="24" t="s">
        <v>209</v>
      </c>
      <c r="D838" s="29" t="s">
        <v>1408</v>
      </c>
      <c r="E838" s="29" t="s">
        <v>954</v>
      </c>
      <c r="F838" s="24" t="s">
        <v>378</v>
      </c>
      <c r="G838" s="24" t="s">
        <v>65</v>
      </c>
      <c r="H838" s="74">
        <v>51</v>
      </c>
      <c r="I838" s="75">
        <v>3389.83</v>
      </c>
      <c r="J838" s="24" t="s">
        <v>1808</v>
      </c>
      <c r="K838" s="24" t="s">
        <v>342</v>
      </c>
      <c r="L838" s="24" t="s">
        <v>343</v>
      </c>
      <c r="M838" s="24" t="s">
        <v>1410</v>
      </c>
    </row>
    <row r="839" spans="1:13" ht="76.5" x14ac:dyDescent="0.25">
      <c r="A839" s="24">
        <f t="shared" si="22"/>
        <v>805</v>
      </c>
      <c r="B839" s="33" t="s">
        <v>209</v>
      </c>
      <c r="C839" s="24" t="s">
        <v>209</v>
      </c>
      <c r="D839" s="29" t="s">
        <v>1809</v>
      </c>
      <c r="E839" s="29" t="s">
        <v>954</v>
      </c>
      <c r="F839" s="24" t="s">
        <v>378</v>
      </c>
      <c r="G839" s="24" t="s">
        <v>65</v>
      </c>
      <c r="H839" s="74">
        <v>32</v>
      </c>
      <c r="I839" s="75">
        <v>3000</v>
      </c>
      <c r="J839" s="24" t="s">
        <v>1810</v>
      </c>
      <c r="K839" s="24" t="s">
        <v>342</v>
      </c>
      <c r="L839" s="24" t="s">
        <v>343</v>
      </c>
      <c r="M839" s="24" t="s">
        <v>1410</v>
      </c>
    </row>
    <row r="840" spans="1:13" ht="76.5" x14ac:dyDescent="0.25">
      <c r="A840" s="24">
        <f t="shared" si="22"/>
        <v>806</v>
      </c>
      <c r="B840" s="33" t="s">
        <v>209</v>
      </c>
      <c r="C840" s="24" t="s">
        <v>209</v>
      </c>
      <c r="D840" s="29" t="s">
        <v>1811</v>
      </c>
      <c r="E840" s="29" t="s">
        <v>954</v>
      </c>
      <c r="F840" s="24" t="s">
        <v>378</v>
      </c>
      <c r="G840" s="24" t="s">
        <v>65</v>
      </c>
      <c r="H840" s="74">
        <v>15</v>
      </c>
      <c r="I840" s="75">
        <v>3600</v>
      </c>
      <c r="J840" s="24" t="s">
        <v>1812</v>
      </c>
      <c r="K840" s="24" t="s">
        <v>342</v>
      </c>
      <c r="L840" s="24" t="s">
        <v>343</v>
      </c>
      <c r="M840" s="24" t="s">
        <v>1410</v>
      </c>
    </row>
    <row r="841" spans="1:13" ht="76.5" x14ac:dyDescent="0.25">
      <c r="A841" s="24">
        <f t="shared" si="22"/>
        <v>807</v>
      </c>
      <c r="B841" s="33" t="s">
        <v>209</v>
      </c>
      <c r="C841" s="24" t="s">
        <v>209</v>
      </c>
      <c r="D841" s="29" t="s">
        <v>1813</v>
      </c>
      <c r="E841" s="29" t="s">
        <v>954</v>
      </c>
      <c r="F841" s="24" t="s">
        <v>378</v>
      </c>
      <c r="G841" s="24" t="s">
        <v>65</v>
      </c>
      <c r="H841" s="74">
        <v>48</v>
      </c>
      <c r="I841" s="75">
        <v>1200</v>
      </c>
      <c r="J841" s="24" t="s">
        <v>1814</v>
      </c>
      <c r="K841" s="24" t="s">
        <v>342</v>
      </c>
      <c r="L841" s="24" t="s">
        <v>343</v>
      </c>
      <c r="M841" s="24" t="s">
        <v>1410</v>
      </c>
    </row>
    <row r="842" spans="1:13" ht="76.5" x14ac:dyDescent="0.25">
      <c r="A842" s="24">
        <f t="shared" si="22"/>
        <v>808</v>
      </c>
      <c r="B842" s="33" t="s">
        <v>209</v>
      </c>
      <c r="C842" s="24" t="s">
        <v>209</v>
      </c>
      <c r="D842" s="29" t="s">
        <v>1815</v>
      </c>
      <c r="E842" s="29" t="s">
        <v>954</v>
      </c>
      <c r="F842" s="24" t="s">
        <v>378</v>
      </c>
      <c r="G842" s="24" t="s">
        <v>65</v>
      </c>
      <c r="H842" s="74">
        <v>11</v>
      </c>
      <c r="I842" s="75">
        <v>650</v>
      </c>
      <c r="J842" s="24" t="s">
        <v>1816</v>
      </c>
      <c r="K842" s="24" t="s">
        <v>342</v>
      </c>
      <c r="L842" s="24" t="s">
        <v>343</v>
      </c>
      <c r="M842" s="24" t="s">
        <v>1410</v>
      </c>
    </row>
    <row r="843" spans="1:13" ht="76.5" x14ac:dyDescent="0.25">
      <c r="A843" s="24">
        <f t="shared" si="22"/>
        <v>809</v>
      </c>
      <c r="B843" s="33" t="s">
        <v>209</v>
      </c>
      <c r="C843" s="24" t="s">
        <v>209</v>
      </c>
      <c r="D843" s="29" t="s">
        <v>1817</v>
      </c>
      <c r="E843" s="29" t="s">
        <v>954</v>
      </c>
      <c r="F843" s="24" t="s">
        <v>378</v>
      </c>
      <c r="G843" s="24" t="s">
        <v>65</v>
      </c>
      <c r="H843" s="74">
        <v>15</v>
      </c>
      <c r="I843" s="75">
        <v>2800</v>
      </c>
      <c r="J843" s="24" t="s">
        <v>1818</v>
      </c>
      <c r="K843" s="24" t="s">
        <v>342</v>
      </c>
      <c r="L843" s="24" t="s">
        <v>343</v>
      </c>
      <c r="M843" s="24" t="s">
        <v>1410</v>
      </c>
    </row>
    <row r="844" spans="1:13" ht="76.5" x14ac:dyDescent="0.25">
      <c r="A844" s="24">
        <f t="shared" si="22"/>
        <v>810</v>
      </c>
      <c r="B844" s="33" t="s">
        <v>209</v>
      </c>
      <c r="C844" s="24" t="s">
        <v>209</v>
      </c>
      <c r="D844" s="29" t="s">
        <v>1819</v>
      </c>
      <c r="E844" s="29" t="s">
        <v>954</v>
      </c>
      <c r="F844" s="24" t="s">
        <v>378</v>
      </c>
      <c r="G844" s="24" t="s">
        <v>65</v>
      </c>
      <c r="H844" s="74">
        <v>16</v>
      </c>
      <c r="I844" s="75">
        <v>600</v>
      </c>
      <c r="J844" s="24" t="s">
        <v>1820</v>
      </c>
      <c r="K844" s="24" t="s">
        <v>342</v>
      </c>
      <c r="L844" s="24" t="s">
        <v>343</v>
      </c>
      <c r="M844" s="24" t="s">
        <v>1410</v>
      </c>
    </row>
    <row r="845" spans="1:13" ht="76.5" x14ac:dyDescent="0.25">
      <c r="A845" s="24">
        <f t="shared" si="22"/>
        <v>811</v>
      </c>
      <c r="B845" s="33" t="s">
        <v>49</v>
      </c>
      <c r="C845" s="24" t="s">
        <v>623</v>
      </c>
      <c r="D845" s="29" t="s">
        <v>1821</v>
      </c>
      <c r="E845" s="29" t="s">
        <v>1060</v>
      </c>
      <c r="F845" s="24" t="s">
        <v>534</v>
      </c>
      <c r="G845" s="24" t="s">
        <v>535</v>
      </c>
      <c r="H845" s="74">
        <v>1</v>
      </c>
      <c r="I845" s="75">
        <v>238</v>
      </c>
      <c r="J845" s="24" t="s">
        <v>1822</v>
      </c>
      <c r="K845" s="24" t="s">
        <v>342</v>
      </c>
      <c r="L845" s="24" t="s">
        <v>1495</v>
      </c>
      <c r="M845" s="24" t="s">
        <v>54</v>
      </c>
    </row>
    <row r="846" spans="1:13" ht="280.5" x14ac:dyDescent="0.25">
      <c r="A846" s="24">
        <f t="shared" si="22"/>
        <v>812</v>
      </c>
      <c r="B846" s="33" t="s">
        <v>531</v>
      </c>
      <c r="C846" s="24" t="s">
        <v>532</v>
      </c>
      <c r="D846" s="29" t="s">
        <v>1823</v>
      </c>
      <c r="E846" s="29" t="s">
        <v>1060</v>
      </c>
      <c r="F846" s="24" t="s">
        <v>534</v>
      </c>
      <c r="G846" s="24" t="s">
        <v>535</v>
      </c>
      <c r="H846" s="74" t="s">
        <v>766</v>
      </c>
      <c r="I846" s="75">
        <v>3377</v>
      </c>
      <c r="J846" s="24" t="s">
        <v>1824</v>
      </c>
      <c r="K846" s="24" t="s">
        <v>342</v>
      </c>
      <c r="L846" s="24" t="s">
        <v>1825</v>
      </c>
      <c r="M846" s="24" t="s">
        <v>54</v>
      </c>
    </row>
    <row r="847" spans="1:13" ht="165.75" x14ac:dyDescent="0.25">
      <c r="A847" s="24">
        <f t="shared" si="22"/>
        <v>813</v>
      </c>
      <c r="B847" s="33" t="s">
        <v>531</v>
      </c>
      <c r="C847" s="24" t="s">
        <v>532</v>
      </c>
      <c r="D847" s="29" t="s">
        <v>1826</v>
      </c>
      <c r="E847" s="29" t="s">
        <v>1060</v>
      </c>
      <c r="F847" s="24" t="s">
        <v>534</v>
      </c>
      <c r="G847" s="24" t="s">
        <v>535</v>
      </c>
      <c r="H847" s="74" t="s">
        <v>680</v>
      </c>
      <c r="I847" s="75">
        <v>995</v>
      </c>
      <c r="J847" s="24" t="s">
        <v>1827</v>
      </c>
      <c r="K847" s="24" t="s">
        <v>342</v>
      </c>
      <c r="L847" s="24" t="s">
        <v>1828</v>
      </c>
      <c r="M847" s="24" t="s">
        <v>54</v>
      </c>
    </row>
    <row r="848" spans="1:13" ht="76.5" x14ac:dyDescent="0.25">
      <c r="A848" s="24">
        <f t="shared" si="22"/>
        <v>814</v>
      </c>
      <c r="B848" s="33" t="s">
        <v>49</v>
      </c>
      <c r="C848" s="24" t="s">
        <v>623</v>
      </c>
      <c r="D848" s="29" t="s">
        <v>1829</v>
      </c>
      <c r="E848" s="29" t="s">
        <v>1095</v>
      </c>
      <c r="F848" s="24" t="s">
        <v>534</v>
      </c>
      <c r="G848" s="24" t="s">
        <v>19</v>
      </c>
      <c r="H848" s="74">
        <v>1</v>
      </c>
      <c r="I848" s="75">
        <v>132</v>
      </c>
      <c r="J848" s="24" t="s">
        <v>1830</v>
      </c>
      <c r="K848" s="24" t="s">
        <v>1494</v>
      </c>
      <c r="L848" s="24" t="s">
        <v>1683</v>
      </c>
      <c r="M848" s="24" t="s">
        <v>54</v>
      </c>
    </row>
    <row r="849" spans="1:13" ht="76.5" x14ac:dyDescent="0.25">
      <c r="A849" s="24">
        <f t="shared" si="22"/>
        <v>815</v>
      </c>
      <c r="B849" s="33" t="s">
        <v>49</v>
      </c>
      <c r="C849" s="24" t="s">
        <v>623</v>
      </c>
      <c r="D849" s="29" t="s">
        <v>1831</v>
      </c>
      <c r="E849" s="29" t="s">
        <v>1095</v>
      </c>
      <c r="F849" s="24" t="s">
        <v>534</v>
      </c>
      <c r="G849" s="24" t="s">
        <v>19</v>
      </c>
      <c r="H849" s="74">
        <v>1</v>
      </c>
      <c r="I849" s="75">
        <v>228</v>
      </c>
      <c r="J849" s="24" t="s">
        <v>1832</v>
      </c>
      <c r="K849" s="24" t="s">
        <v>1494</v>
      </c>
      <c r="L849" s="24" t="s">
        <v>1833</v>
      </c>
      <c r="M849" s="24" t="s">
        <v>54</v>
      </c>
    </row>
    <row r="850" spans="1:13" ht="102" x14ac:dyDescent="0.25">
      <c r="A850" s="24">
        <f t="shared" si="22"/>
        <v>816</v>
      </c>
      <c r="B850" s="33" t="s">
        <v>49</v>
      </c>
      <c r="C850" s="24" t="s">
        <v>623</v>
      </c>
      <c r="D850" s="29" t="s">
        <v>1834</v>
      </c>
      <c r="E850" s="29" t="s">
        <v>1095</v>
      </c>
      <c r="F850" s="24" t="s">
        <v>534</v>
      </c>
      <c r="G850" s="24" t="s">
        <v>19</v>
      </c>
      <c r="H850" s="74">
        <v>1</v>
      </c>
      <c r="I850" s="75">
        <v>180</v>
      </c>
      <c r="J850" s="24" t="s">
        <v>1835</v>
      </c>
      <c r="K850" s="24" t="s">
        <v>1494</v>
      </c>
      <c r="L850" s="24" t="s">
        <v>1683</v>
      </c>
      <c r="M850" s="24" t="s">
        <v>54</v>
      </c>
    </row>
    <row r="851" spans="1:13" ht="89.25" x14ac:dyDescent="0.25">
      <c r="A851" s="24">
        <f t="shared" si="22"/>
        <v>817</v>
      </c>
      <c r="B851" s="33" t="s">
        <v>49</v>
      </c>
      <c r="C851" s="24" t="s">
        <v>623</v>
      </c>
      <c r="D851" s="29" t="s">
        <v>1836</v>
      </c>
      <c r="E851" s="29" t="s">
        <v>1095</v>
      </c>
      <c r="F851" s="24" t="s">
        <v>534</v>
      </c>
      <c r="G851" s="24" t="s">
        <v>19</v>
      </c>
      <c r="H851" s="74">
        <v>1</v>
      </c>
      <c r="I851" s="75">
        <v>120</v>
      </c>
      <c r="J851" s="24" t="s">
        <v>1837</v>
      </c>
      <c r="K851" s="24" t="s">
        <v>1494</v>
      </c>
      <c r="L851" s="24" t="s">
        <v>1833</v>
      </c>
      <c r="M851" s="24" t="s">
        <v>54</v>
      </c>
    </row>
    <row r="852" spans="1:13" ht="76.5" x14ac:dyDescent="0.25">
      <c r="A852" s="24">
        <f t="shared" si="22"/>
        <v>818</v>
      </c>
      <c r="B852" s="33" t="s">
        <v>1532</v>
      </c>
      <c r="C852" s="24" t="s">
        <v>1261</v>
      </c>
      <c r="D852" s="29" t="s">
        <v>1838</v>
      </c>
      <c r="E852" s="29" t="s">
        <v>1095</v>
      </c>
      <c r="F852" s="24" t="s">
        <v>534</v>
      </c>
      <c r="G852" s="24" t="s">
        <v>19</v>
      </c>
      <c r="H852" s="74">
        <v>1</v>
      </c>
      <c r="I852" s="139">
        <v>23855.913</v>
      </c>
      <c r="J852" s="24" t="s">
        <v>1839</v>
      </c>
      <c r="K852" s="24" t="s">
        <v>1494</v>
      </c>
      <c r="L852" s="24" t="s">
        <v>1536</v>
      </c>
      <c r="M852" s="24" t="s">
        <v>54</v>
      </c>
    </row>
    <row r="853" spans="1:13" ht="51" x14ac:dyDescent="0.25">
      <c r="A853" s="24">
        <f>A852+1</f>
        <v>819</v>
      </c>
      <c r="B853" s="33" t="s">
        <v>89</v>
      </c>
      <c r="C853" s="24" t="s">
        <v>89</v>
      </c>
      <c r="D853" s="29" t="s">
        <v>96</v>
      </c>
      <c r="E853" s="29" t="s">
        <v>97</v>
      </c>
      <c r="F853" s="26" t="s">
        <v>92</v>
      </c>
      <c r="G853" s="30" t="s">
        <v>30</v>
      </c>
      <c r="H853" s="74">
        <v>12</v>
      </c>
      <c r="I853" s="75">
        <v>350</v>
      </c>
      <c r="J853" s="39" t="s">
        <v>1840</v>
      </c>
      <c r="K853" s="33" t="s">
        <v>1074</v>
      </c>
      <c r="L853" s="39" t="s">
        <v>343</v>
      </c>
      <c r="M853" s="24" t="s">
        <v>33</v>
      </c>
    </row>
    <row r="854" spans="1:13" ht="51" x14ac:dyDescent="0.25">
      <c r="A854" s="24">
        <f>A853+1</f>
        <v>820</v>
      </c>
      <c r="B854" s="30" t="s">
        <v>116</v>
      </c>
      <c r="C854" s="30" t="s">
        <v>117</v>
      </c>
      <c r="D854" s="40" t="s">
        <v>118</v>
      </c>
      <c r="E854" s="29" t="s">
        <v>101</v>
      </c>
      <c r="F854" s="30" t="s">
        <v>92</v>
      </c>
      <c r="G854" s="30" t="s">
        <v>19</v>
      </c>
      <c r="H854" s="31">
        <v>10</v>
      </c>
      <c r="I854" s="32">
        <v>137.5</v>
      </c>
      <c r="J854" s="39" t="s">
        <v>1841</v>
      </c>
      <c r="K854" s="39" t="s">
        <v>1074</v>
      </c>
      <c r="L854" s="39" t="s">
        <v>343</v>
      </c>
      <c r="M854" s="30" t="s">
        <v>33</v>
      </c>
    </row>
    <row r="855" spans="1:13" ht="63.75" x14ac:dyDescent="0.25">
      <c r="A855" s="24">
        <f>A854+1</f>
        <v>821</v>
      </c>
      <c r="B855" s="90" t="s">
        <v>618</v>
      </c>
      <c r="C855" s="68" t="s">
        <v>518</v>
      </c>
      <c r="D855" s="91" t="s">
        <v>1842</v>
      </c>
      <c r="E855" s="29" t="s">
        <v>1095</v>
      </c>
      <c r="F855" s="68" t="s">
        <v>599</v>
      </c>
      <c r="G855" s="43" t="s">
        <v>19</v>
      </c>
      <c r="H855" s="92">
        <v>1</v>
      </c>
      <c r="I855" s="97">
        <v>10029.995639999999</v>
      </c>
      <c r="J855" s="90" t="s">
        <v>388</v>
      </c>
      <c r="K855" s="94" t="s">
        <v>68</v>
      </c>
      <c r="L855" s="94" t="s">
        <v>68</v>
      </c>
      <c r="M855" s="68" t="s">
        <v>213</v>
      </c>
    </row>
    <row r="856" spans="1:13" ht="76.5" x14ac:dyDescent="0.25">
      <c r="A856" s="24">
        <f>A855+1</f>
        <v>822</v>
      </c>
      <c r="B856" s="33" t="s">
        <v>1532</v>
      </c>
      <c r="C856" s="24" t="s">
        <v>1261</v>
      </c>
      <c r="D856" s="29" t="s">
        <v>1843</v>
      </c>
      <c r="E856" s="29" t="s">
        <v>1095</v>
      </c>
      <c r="F856" s="24" t="s">
        <v>534</v>
      </c>
      <c r="G856" s="24" t="s">
        <v>19</v>
      </c>
      <c r="H856" s="74">
        <v>1</v>
      </c>
      <c r="I856" s="75">
        <v>4214.62</v>
      </c>
      <c r="J856" s="24" t="s">
        <v>1844</v>
      </c>
      <c r="K856" s="24" t="s">
        <v>1494</v>
      </c>
      <c r="L856" s="24" t="s">
        <v>1701</v>
      </c>
      <c r="M856" s="24" t="s">
        <v>54</v>
      </c>
    </row>
    <row r="857" spans="1:13" ht="76.5" x14ac:dyDescent="0.25">
      <c r="A857" s="24">
        <f t="shared" ref="A857:A861" si="23">A856+1</f>
        <v>823</v>
      </c>
      <c r="B857" s="33" t="s">
        <v>49</v>
      </c>
      <c r="C857" s="24" t="s">
        <v>623</v>
      </c>
      <c r="D857" s="29" t="s">
        <v>1845</v>
      </c>
      <c r="E857" s="29" t="s">
        <v>644</v>
      </c>
      <c r="F857" s="24" t="s">
        <v>599</v>
      </c>
      <c r="G857" s="24" t="s">
        <v>19</v>
      </c>
      <c r="H857" s="74">
        <v>1</v>
      </c>
      <c r="I857" s="169">
        <v>850.08162000000004</v>
      </c>
      <c r="J857" s="24" t="s">
        <v>1846</v>
      </c>
      <c r="K857" s="24" t="s">
        <v>342</v>
      </c>
      <c r="L857" s="24" t="s">
        <v>1495</v>
      </c>
      <c r="M857" s="24" t="s">
        <v>54</v>
      </c>
    </row>
    <row r="858" spans="1:13" ht="76.5" x14ac:dyDescent="0.25">
      <c r="A858" s="24">
        <f t="shared" si="23"/>
        <v>824</v>
      </c>
      <c r="B858" s="33" t="s">
        <v>49</v>
      </c>
      <c r="C858" s="24" t="s">
        <v>623</v>
      </c>
      <c r="D858" s="29" t="s">
        <v>1847</v>
      </c>
      <c r="E858" s="29" t="s">
        <v>644</v>
      </c>
      <c r="F858" s="24" t="s">
        <v>599</v>
      </c>
      <c r="G858" s="24" t="s">
        <v>19</v>
      </c>
      <c r="H858" s="74">
        <v>1</v>
      </c>
      <c r="I858" s="24">
        <v>609.53520000000003</v>
      </c>
      <c r="J858" s="24" t="s">
        <v>1848</v>
      </c>
      <c r="K858" s="24" t="s">
        <v>342</v>
      </c>
      <c r="L858" s="24" t="s">
        <v>1495</v>
      </c>
      <c r="M858" s="24" t="s">
        <v>54</v>
      </c>
    </row>
    <row r="859" spans="1:13" ht="76.5" x14ac:dyDescent="0.25">
      <c r="A859" s="24">
        <f t="shared" si="23"/>
        <v>825</v>
      </c>
      <c r="B859" s="33" t="s">
        <v>49</v>
      </c>
      <c r="C859" s="24" t="s">
        <v>623</v>
      </c>
      <c r="D859" s="29" t="s">
        <v>1849</v>
      </c>
      <c r="E859" s="29" t="s">
        <v>644</v>
      </c>
      <c r="F859" s="24" t="s">
        <v>599</v>
      </c>
      <c r="G859" s="24" t="s">
        <v>19</v>
      </c>
      <c r="H859" s="74">
        <v>1</v>
      </c>
      <c r="I859" s="24">
        <v>643.41</v>
      </c>
      <c r="J859" s="24" t="s">
        <v>1850</v>
      </c>
      <c r="K859" s="24" t="s">
        <v>342</v>
      </c>
      <c r="L859" s="24" t="s">
        <v>1495</v>
      </c>
      <c r="M859" s="24" t="s">
        <v>54</v>
      </c>
    </row>
    <row r="860" spans="1:13" ht="204" x14ac:dyDescent="0.25">
      <c r="A860" s="24">
        <f t="shared" si="23"/>
        <v>826</v>
      </c>
      <c r="B860" s="33" t="s">
        <v>531</v>
      </c>
      <c r="C860" s="24" t="s">
        <v>532</v>
      </c>
      <c r="D860" s="29" t="s">
        <v>1851</v>
      </c>
      <c r="E860" s="29" t="s">
        <v>1060</v>
      </c>
      <c r="F860" s="24" t="s">
        <v>534</v>
      </c>
      <c r="G860" s="24" t="s">
        <v>535</v>
      </c>
      <c r="H860" s="74" t="s">
        <v>766</v>
      </c>
      <c r="I860" s="75">
        <v>1682</v>
      </c>
      <c r="J860" s="24" t="s">
        <v>1852</v>
      </c>
      <c r="K860" s="24" t="s">
        <v>342</v>
      </c>
      <c r="L860" s="24" t="s">
        <v>1828</v>
      </c>
      <c r="M860" s="24" t="s">
        <v>54</v>
      </c>
    </row>
    <row r="861" spans="1:13" ht="165.75" x14ac:dyDescent="0.25">
      <c r="A861" s="24">
        <f t="shared" si="23"/>
        <v>827</v>
      </c>
      <c r="B861" s="33" t="s">
        <v>531</v>
      </c>
      <c r="C861" s="24" t="s">
        <v>532</v>
      </c>
      <c r="D861" s="29" t="s">
        <v>1853</v>
      </c>
      <c r="E861" s="29" t="s">
        <v>1060</v>
      </c>
      <c r="F861" s="24" t="s">
        <v>534</v>
      </c>
      <c r="G861" s="24" t="s">
        <v>535</v>
      </c>
      <c r="H861" s="74" t="s">
        <v>680</v>
      </c>
      <c r="I861" s="75">
        <v>1068</v>
      </c>
      <c r="J861" s="24" t="s">
        <v>1854</v>
      </c>
      <c r="K861" s="24" t="s">
        <v>342</v>
      </c>
      <c r="L861" s="24" t="s">
        <v>1855</v>
      </c>
      <c r="M861" s="24" t="s">
        <v>54</v>
      </c>
    </row>
  </sheetData>
  <autoFilter ref="A3:M3"/>
  <mergeCells count="273">
    <mergeCell ref="L742:L745"/>
    <mergeCell ref="M742:M745"/>
    <mergeCell ref="B832:B834"/>
    <mergeCell ref="C832:C834"/>
    <mergeCell ref="D832:D834"/>
    <mergeCell ref="E832:E834"/>
    <mergeCell ref="F832:F834"/>
    <mergeCell ref="G832:G834"/>
    <mergeCell ref="H832:H834"/>
    <mergeCell ref="I832:I834"/>
    <mergeCell ref="J832:J834"/>
    <mergeCell ref="K832:K834"/>
    <mergeCell ref="L832:L834"/>
    <mergeCell ref="M832:M834"/>
    <mergeCell ref="G742:G745"/>
    <mergeCell ref="H742:H745"/>
    <mergeCell ref="I742:I745"/>
    <mergeCell ref="J742:J745"/>
    <mergeCell ref="K742:K745"/>
    <mergeCell ref="B742:B745"/>
    <mergeCell ref="C742:C745"/>
    <mergeCell ref="D742:D745"/>
    <mergeCell ref="E742:E745"/>
    <mergeCell ref="F742:F745"/>
    <mergeCell ref="M509:M510"/>
    <mergeCell ref="B543:B544"/>
    <mergeCell ref="C543:C544"/>
    <mergeCell ref="E543:E544"/>
    <mergeCell ref="F543:F544"/>
    <mergeCell ref="G543:G544"/>
    <mergeCell ref="H543:H544"/>
    <mergeCell ref="I543:I544"/>
    <mergeCell ref="J543:J544"/>
    <mergeCell ref="K543:K544"/>
    <mergeCell ref="L543:L544"/>
    <mergeCell ref="M543:M544"/>
    <mergeCell ref="H509:H510"/>
    <mergeCell ref="I509:I510"/>
    <mergeCell ref="J509:J510"/>
    <mergeCell ref="K509:K510"/>
    <mergeCell ref="L509:L510"/>
    <mergeCell ref="B509:B510"/>
    <mergeCell ref="C509:C510"/>
    <mergeCell ref="E509:E510"/>
    <mergeCell ref="F509:F510"/>
    <mergeCell ref="G509:G510"/>
    <mergeCell ref="L429:L430"/>
    <mergeCell ref="M429:M430"/>
    <mergeCell ref="B475:B476"/>
    <mergeCell ref="C475:C476"/>
    <mergeCell ref="E475:E476"/>
    <mergeCell ref="F475:F476"/>
    <mergeCell ref="G475:G476"/>
    <mergeCell ref="H475:H476"/>
    <mergeCell ref="I475:I476"/>
    <mergeCell ref="J475:J476"/>
    <mergeCell ref="K475:K476"/>
    <mergeCell ref="L475:L476"/>
    <mergeCell ref="M475:M476"/>
    <mergeCell ref="G429:G430"/>
    <mergeCell ref="H429:H430"/>
    <mergeCell ref="I429:I430"/>
    <mergeCell ref="J429:J430"/>
    <mergeCell ref="K429:K430"/>
    <mergeCell ref="B429:B430"/>
    <mergeCell ref="C429:C430"/>
    <mergeCell ref="D429:D430"/>
    <mergeCell ref="E429:E430"/>
    <mergeCell ref="F429:F430"/>
    <mergeCell ref="M399:M400"/>
    <mergeCell ref="B401:B402"/>
    <mergeCell ref="C401:C402"/>
    <mergeCell ref="E401:E402"/>
    <mergeCell ref="F401:F402"/>
    <mergeCell ref="G401:G402"/>
    <mergeCell ref="H401:H402"/>
    <mergeCell ref="I401:I402"/>
    <mergeCell ref="J401:J402"/>
    <mergeCell ref="K401:K402"/>
    <mergeCell ref="L401:L402"/>
    <mergeCell ref="M401:M402"/>
    <mergeCell ref="H399:H400"/>
    <mergeCell ref="I399:I400"/>
    <mergeCell ref="J399:J400"/>
    <mergeCell ref="K399:K400"/>
    <mergeCell ref="L399:L400"/>
    <mergeCell ref="B399:B400"/>
    <mergeCell ref="C399:C400"/>
    <mergeCell ref="E399:E400"/>
    <mergeCell ref="F399:F400"/>
    <mergeCell ref="G399:G400"/>
    <mergeCell ref="M387:M388"/>
    <mergeCell ref="B396:B397"/>
    <mergeCell ref="C396:C397"/>
    <mergeCell ref="E396:E397"/>
    <mergeCell ref="F396:F397"/>
    <mergeCell ref="G396:G397"/>
    <mergeCell ref="H396:H397"/>
    <mergeCell ref="I396:I397"/>
    <mergeCell ref="J396:J397"/>
    <mergeCell ref="K396:K397"/>
    <mergeCell ref="L396:L397"/>
    <mergeCell ref="M396:M397"/>
    <mergeCell ref="H387:H388"/>
    <mergeCell ref="I387:I388"/>
    <mergeCell ref="J387:J388"/>
    <mergeCell ref="K387:K388"/>
    <mergeCell ref="L387:L388"/>
    <mergeCell ref="B387:B388"/>
    <mergeCell ref="C387:C388"/>
    <mergeCell ref="E387:E388"/>
    <mergeCell ref="F387:F388"/>
    <mergeCell ref="G387:G388"/>
    <mergeCell ref="M314:M315"/>
    <mergeCell ref="B338:B340"/>
    <mergeCell ref="C338:C340"/>
    <mergeCell ref="D338:D340"/>
    <mergeCell ref="E338:E340"/>
    <mergeCell ref="F338:F340"/>
    <mergeCell ref="G338:G340"/>
    <mergeCell ref="H338:H340"/>
    <mergeCell ref="I338:I340"/>
    <mergeCell ref="J338:J340"/>
    <mergeCell ref="K338:K340"/>
    <mergeCell ref="L338:L340"/>
    <mergeCell ref="M338:M340"/>
    <mergeCell ref="H314:H315"/>
    <mergeCell ref="I314:I315"/>
    <mergeCell ref="J314:J315"/>
    <mergeCell ref="K314:K315"/>
    <mergeCell ref="L314:L315"/>
    <mergeCell ref="B314:B315"/>
    <mergeCell ref="C314:C315"/>
    <mergeCell ref="E314:E315"/>
    <mergeCell ref="F314:F315"/>
    <mergeCell ref="G314:G315"/>
    <mergeCell ref="I308:I309"/>
    <mergeCell ref="J308:J309"/>
    <mergeCell ref="K308:K309"/>
    <mergeCell ref="L308:L309"/>
    <mergeCell ref="M308:M309"/>
    <mergeCell ref="C308:C309"/>
    <mergeCell ref="E308:E309"/>
    <mergeCell ref="F308:F309"/>
    <mergeCell ref="G308:G309"/>
    <mergeCell ref="H308:H309"/>
    <mergeCell ref="I306:I307"/>
    <mergeCell ref="J306:J307"/>
    <mergeCell ref="K306:K307"/>
    <mergeCell ref="L306:L307"/>
    <mergeCell ref="M306:M307"/>
    <mergeCell ref="D306:D307"/>
    <mergeCell ref="E306:E307"/>
    <mergeCell ref="F306:F307"/>
    <mergeCell ref="G306:G307"/>
    <mergeCell ref="H306:H307"/>
    <mergeCell ref="J297:J298"/>
    <mergeCell ref="K297:K298"/>
    <mergeCell ref="L297:L298"/>
    <mergeCell ref="M297:M298"/>
    <mergeCell ref="B303:B305"/>
    <mergeCell ref="C303:C305"/>
    <mergeCell ref="D303:D305"/>
    <mergeCell ref="E303:E305"/>
    <mergeCell ref="F303:F305"/>
    <mergeCell ref="G303:G305"/>
    <mergeCell ref="H303:H305"/>
    <mergeCell ref="I303:I305"/>
    <mergeCell ref="J303:J305"/>
    <mergeCell ref="K303:K305"/>
    <mergeCell ref="L303:L305"/>
    <mergeCell ref="M303:M305"/>
    <mergeCell ref="E297:E298"/>
    <mergeCell ref="F297:F298"/>
    <mergeCell ref="G297:G298"/>
    <mergeCell ref="H297:H298"/>
    <mergeCell ref="I297:I298"/>
    <mergeCell ref="M146:M148"/>
    <mergeCell ref="B157:B158"/>
    <mergeCell ref="C157:C158"/>
    <mergeCell ref="D157:D158"/>
    <mergeCell ref="E157:E158"/>
    <mergeCell ref="F157:F158"/>
    <mergeCell ref="G157:G158"/>
    <mergeCell ref="H157:H158"/>
    <mergeCell ref="I157:I158"/>
    <mergeCell ref="J157:J158"/>
    <mergeCell ref="K157:K158"/>
    <mergeCell ref="L157:L158"/>
    <mergeCell ref="M157:M158"/>
    <mergeCell ref="D146:D148"/>
    <mergeCell ref="E146:E148"/>
    <mergeCell ref="J146:J148"/>
    <mergeCell ref="K146:K148"/>
    <mergeCell ref="L146:L148"/>
    <mergeCell ref="I143:I145"/>
    <mergeCell ref="J143:J145"/>
    <mergeCell ref="K143:K145"/>
    <mergeCell ref="L143:L145"/>
    <mergeCell ref="M143:M145"/>
    <mergeCell ref="D143:D145"/>
    <mergeCell ref="E143:E145"/>
    <mergeCell ref="F143:F145"/>
    <mergeCell ref="G143:G145"/>
    <mergeCell ref="H143:H145"/>
    <mergeCell ref="J72:J73"/>
    <mergeCell ref="K72:K73"/>
    <mergeCell ref="L72:L73"/>
    <mergeCell ref="M72:M73"/>
    <mergeCell ref="B127:B129"/>
    <mergeCell ref="C127:C129"/>
    <mergeCell ref="D127:D129"/>
    <mergeCell ref="E127:E129"/>
    <mergeCell ref="F127:F129"/>
    <mergeCell ref="G127:G129"/>
    <mergeCell ref="H127:H129"/>
    <mergeCell ref="I127:I129"/>
    <mergeCell ref="J127:J129"/>
    <mergeCell ref="K127:K129"/>
    <mergeCell ref="L127:L129"/>
    <mergeCell ref="M127:M129"/>
    <mergeCell ref="E72:E73"/>
    <mergeCell ref="F72:F73"/>
    <mergeCell ref="G72:G73"/>
    <mergeCell ref="H72:H73"/>
    <mergeCell ref="I72:I73"/>
    <mergeCell ref="A543:A544"/>
    <mergeCell ref="A742:A745"/>
    <mergeCell ref="A832:A834"/>
    <mergeCell ref="B45:B47"/>
    <mergeCell ref="C45:C47"/>
    <mergeCell ref="B72:B73"/>
    <mergeCell ref="C72:C73"/>
    <mergeCell ref="B143:B145"/>
    <mergeCell ref="C143:C145"/>
    <mergeCell ref="B146:B148"/>
    <mergeCell ref="C146:C148"/>
    <mergeCell ref="B297:B298"/>
    <mergeCell ref="C297:C298"/>
    <mergeCell ref="B306:B307"/>
    <mergeCell ref="C306:C307"/>
    <mergeCell ref="B308:B309"/>
    <mergeCell ref="A399:A400"/>
    <mergeCell ref="A401:A402"/>
    <mergeCell ref="A429:A430"/>
    <mergeCell ref="A475:A476"/>
    <mergeCell ref="A509:A510"/>
    <mergeCell ref="A308:A309"/>
    <mergeCell ref="A314:A315"/>
    <mergeCell ref="A338:A340"/>
    <mergeCell ref="A387:A388"/>
    <mergeCell ref="A396:A397"/>
    <mergeCell ref="A146:A148"/>
    <mergeCell ref="A157:A158"/>
    <mergeCell ref="A297:A298"/>
    <mergeCell ref="A303:A305"/>
    <mergeCell ref="A306:A307"/>
    <mergeCell ref="A1:M1"/>
    <mergeCell ref="A45:A47"/>
    <mergeCell ref="A72:A73"/>
    <mergeCell ref="A127:A129"/>
    <mergeCell ref="A143:A145"/>
    <mergeCell ref="D45:D47"/>
    <mergeCell ref="E45:E47"/>
    <mergeCell ref="F45:F47"/>
    <mergeCell ref="G45:G47"/>
    <mergeCell ref="H45:H47"/>
    <mergeCell ref="I45:I47"/>
    <mergeCell ref="J45:J47"/>
    <mergeCell ref="K45:K47"/>
    <mergeCell ref="L45:L47"/>
    <mergeCell ref="M45:M47"/>
    <mergeCell ref="D72:D73"/>
  </mergeCells>
  <dataValidations count="1">
    <dataValidation allowBlank="1" showInputMessage="1" showErrorMessage="1" sqref="A1:M861"/>
  </dataValidations>
  <printOptions horizontalCentered="1"/>
  <pageMargins left="0.19685039370078741" right="0.19685039370078741" top="0.78740157480314965" bottom="0.39370078740157483"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ГКПЗ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Борисов А.Б.</dc:creator>
  <cp:lastModifiedBy>Борисов А.Б.</cp:lastModifiedBy>
  <cp:lastPrinted>2018-10-19T12:51:29Z</cp:lastPrinted>
  <dcterms:created xsi:type="dcterms:W3CDTF">2018-03-20T16:10:20Z</dcterms:created>
  <dcterms:modified xsi:type="dcterms:W3CDTF">2018-12-25T13:35:37Z</dcterms:modified>
</cp:coreProperties>
</file>