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135" windowWidth="26700" windowHeight="11640"/>
  </bookViews>
  <sheets>
    <sheet name="ГКПЗ 2022" sheetId="1" r:id="rId1"/>
  </sheets>
  <definedNames>
    <definedName name="_xlnm._FilterDatabase" localSheetId="0" hidden="1">'ГКПЗ 2022'!$A$3:$M$3</definedName>
    <definedName name="_xlnm.Print_Titles" localSheetId="0">'ГКПЗ 2022'!$2:$3</definedName>
  </definedNames>
  <calcPr calcId="145621"/>
</workbook>
</file>

<file path=xl/calcChain.xml><?xml version="1.0" encoding="utf-8"?>
<calcChain xmlns="http://schemas.openxmlformats.org/spreadsheetml/2006/main">
  <c r="I7" i="1" l="1"/>
  <c r="H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<sst xmlns="http://schemas.openxmlformats.org/spreadsheetml/2006/main" count="937" uniqueCount="438">
  <si>
    <t>№
п/п</t>
  </si>
  <si>
    <t>Код по ОКВЭД2</t>
  </si>
  <si>
    <t>Код по
ОКПД2</t>
  </si>
  <si>
    <t>Предмет закупки</t>
  </si>
  <si>
    <t>Источник финансирования, статья затрат</t>
  </si>
  <si>
    <t>Инициатор закупки</t>
  </si>
  <si>
    <t>Единица измерения
(по ОКЕИ)</t>
  </si>
  <si>
    <t>Сведения о количестве (объеме)</t>
  </si>
  <si>
    <t>Планируемый период оплаты (для долгосроч-ных договоров объем оплаты по годам, тыс. руб.)</t>
  </si>
  <si>
    <t>Планируемый период закупки (заключения договора)</t>
  </si>
  <si>
    <t>Месяц начала - окончания поставки товаров, выполнения работ, оказания услуг</t>
  </si>
  <si>
    <t>Планируемый способ закупки</t>
  </si>
  <si>
    <t>Планируемая цена, тыс. руб.</t>
  </si>
  <si>
    <t>Годовая комплексная программа закупок (ГКПЗ) АО "ЛГЭК" на 2022 г.</t>
  </si>
  <si>
    <t>71.12</t>
  </si>
  <si>
    <t>71.12.13</t>
  </si>
  <si>
    <t>Разработка и реализация (в рамках механизма энергосервисного контракта) мероприятий, направленных на снижение потребления электроэнергии на котельной "Центролит", расположенной по адресу: РФ, Липецкая область, город Липецк, улица Юношеская, 50.</t>
  </si>
  <si>
    <t>2.16.15. "Выплаты по энергосервисному контракту"</t>
  </si>
  <si>
    <t>Исполнит. директор</t>
  </si>
  <si>
    <t>в соответствии с ТЗ</t>
  </si>
  <si>
    <t>август 2018 - декабрь 2022
(540 в 18г.,
1080 в 19г.,
1600 в 20г.,
2700 в 21г.,
2700 в 22г.)</t>
  </si>
  <si>
    <t>апрель 2018</t>
  </si>
  <si>
    <t>апрель 2018 - декабрь 2022</t>
  </si>
  <si>
    <t>открытый запрос предложений, участники МСП</t>
  </si>
  <si>
    <t>77.12</t>
  </si>
  <si>
    <t>77.12.11</t>
  </si>
  <si>
    <t>Закупка услуги лизинга специализированного кран-манипулятора (бортового) Soosan SCS746L на шасси КАМАЗ 65117-48.</t>
  </si>
  <si>
    <t>2.5.2. "Лизинг автотранспорта"</t>
  </si>
  <si>
    <t>Управление</t>
  </si>
  <si>
    <t>ТЫС РУБ</t>
  </si>
  <si>
    <t>по графику платежей
сентябрь 2020 - сентябрь 2023
(2466,45783 в 20г.,
2089,83132 в 21 г.,
2089,83132 в 22 г.,
1567,37348 в 23 г.)</t>
  </si>
  <si>
    <t>август 2020</t>
  </si>
  <si>
    <t>сентябрь 2020 - сентябрь 2023</t>
  </si>
  <si>
    <t>закупка у единственного поставщика (исполнителя, подрядчика)</t>
  </si>
  <si>
    <t>77.32</t>
  </si>
  <si>
    <t>77.32.10</t>
  </si>
  <si>
    <t>Закупка услуги лизинга специализированного автокрана КС-55713-1В.</t>
  </si>
  <si>
    <t>по графику платежей
сентябрь 2020 - сентябрь 2023
(2794,63839 в 20г.,
2442,55356 в 21 г.,
2442,55356 в 22 г.,
1831,91492 в 23 г.)</t>
  </si>
  <si>
    <t>77.11</t>
  </si>
  <si>
    <t>77.11.10</t>
  </si>
  <si>
    <t>Закупка услуги лизинга 3 (трех) автомобилей УАЗ-39094.</t>
  </si>
  <si>
    <t>по графику платежей
сентябрь 2020 - сентябрь 2023
(861,66963 в 20г.,
646,23852 в 21 г.,
646,23852 в 22 г.,
484,67886 в 23 г.)</t>
  </si>
  <si>
    <t>65.12.2</t>
  </si>
  <si>
    <t>65.12.29</t>
  </si>
  <si>
    <t>Договор страхования "АВТО-лизинг" (Автокаско) кран-манипулятора на базе КАМАЗ-65117-48.</t>
  </si>
  <si>
    <t>2.6.18.2. "Страхование гражданской ответственности владельцев автосредств"</t>
  </si>
  <si>
    <t>УСЛ ЕД</t>
  </si>
  <si>
    <t>1</t>
  </si>
  <si>
    <t>416,88</t>
  </si>
  <si>
    <t>предварительная оплата раз в год:
сентябрь 2020 - сентябрь 2022
(138,96 в 20г.,
138,96 в 21 г.,
138,96 в 22 г.)</t>
  </si>
  <si>
    <t>сентябрь 2020</t>
  </si>
  <si>
    <t>Договор страхования "АВТО-лизинг" (Автокаско) автокрана KC-55713-1В.</t>
  </si>
  <si>
    <t>327,6</t>
  </si>
  <si>
    <t>предварительная оплата раз в год:
сентябрь 2020 - сентябрь 2022
(109,2 в 20г.,
109,2 в 21 г.,
109,2 в 22 г.)</t>
  </si>
  <si>
    <t>Закупка услуги лизинга экскаваторов-погрузчиков ELAZ-BL 880.</t>
  </si>
  <si>
    <t>декабрь 2020 - декабрь 2023
по факту
(3 117 в 20г.,
2 788,4557 в 21г.,
2 788,4557 в 22г.,
2 790,45572 в 23г.)</t>
  </si>
  <si>
    <t>ноябрь 2020</t>
  </si>
  <si>
    <t>декабрь 2020 - ноябрь 2023</t>
  </si>
  <si>
    <t>61.10.3
63.11.9
61.20.1</t>
  </si>
  <si>
    <t>61.10.43
63.11.19
61.20.12</t>
  </si>
  <si>
    <t>Предоставление доступа к сети интернет и телефонной связи (сервис *175).</t>
  </si>
  <si>
    <t>2.6.21. "Услуги связи"</t>
  </si>
  <si>
    <t>ДИТиС</t>
  </si>
  <si>
    <t>УСЛ ЕД
НОМ
МЕС</t>
  </si>
  <si>
    <t>9
1
36</t>
  </si>
  <si>
    <t>январь 2021 - декабрь 2023
по факту
(0 в 20г.,
900 в 21г.,
900 в 22г.,
900 в 23г.)</t>
  </si>
  <si>
    <t>январь 2021 - декабрь 2023</t>
  </si>
  <si>
    <t>Страхование "АВТО-лизинг" (Автокаско) экскаваторов-погрузчиков ELAZ-BL 880.</t>
  </si>
  <si>
    <t>2</t>
  </si>
  <si>
    <t>предварительная оплата раз в год:
сентябрь 2020 - сентябрь 2022
(80 в 20г.,
80 в 21 г.,
80 в 22 г.)</t>
  </si>
  <si>
    <t>декабрь 2020 - декабрь 2023</t>
  </si>
  <si>
    <t>запрос цен в электронной форме</t>
  </si>
  <si>
    <t>61.10.3</t>
  </si>
  <si>
    <t>61.10.43</t>
  </si>
  <si>
    <t>Предоставление доступа к сети интернет для объектов АО "ЛГЭК".</t>
  </si>
  <si>
    <t>6</t>
  </si>
  <si>
    <t>403,02</t>
  </si>
  <si>
    <t>январь 2021 - декабрь 2023
по факту
(0 в 20г.,
134,34 в 21г.,
134,34 в 22г.,
134,34 в 23г.)</t>
  </si>
  <si>
    <t>декабрь 2020</t>
  </si>
  <si>
    <t>простая закупка в электронной форме</t>
  </si>
  <si>
    <t>62.09</t>
  </si>
  <si>
    <t>Выполнение работ по устранению неисправностей и оказанию консультационных услуг по оборудованию и программному обеспечению ИТ-инфраструктуры АО "ЛГЭК".</t>
  </si>
  <si>
    <t>2.4.2. "Услуги по ремонту элементов ИТ-инфраструктуры и систем связи"</t>
  </si>
  <si>
    <t>21</t>
  </si>
  <si>
    <t>январь 2021 - декабрь 2023
по факту
(0 в 20г.,
200,00 в 21г.,
200,00 в 22г.,
200,00 в 23г.)</t>
  </si>
  <si>
    <t>61.20</t>
  </si>
  <si>
    <t>61.20.1</t>
  </si>
  <si>
    <t>Оказание услуг предоставления корпоративной мобильной связи сотрудникам АО "ЛГЭК".</t>
  </si>
  <si>
    <t>355</t>
  </si>
  <si>
    <t>январь 2021 - декабрь 2023
по факту
(0 в 20г.,
180,00 в 21г.,
180,00 в 22г.,
180,00 в 23г.)</t>
  </si>
  <si>
    <t>61.20.2</t>
  </si>
  <si>
    <t>61.20.30.120</t>
  </si>
  <si>
    <t>Оказание услуг SMS-рассылок.</t>
  </si>
  <si>
    <t>ТЫС УСЛ ЕД</t>
  </si>
  <si>
    <t>900</t>
  </si>
  <si>
    <t>январь 2021 - декабрь 2023
по факту
(0 в 20г.,
567,00 в 21г.,
567,00 в 22г.,
567,00 в 23г.)</t>
  </si>
  <si>
    <t>71.12.53</t>
  </si>
  <si>
    <t>71.12.39.113</t>
  </si>
  <si>
    <t>Выполнение работ по разработке проектов "Нормативы предельно-допустимых выбросов (ПДВ)" для подразделений АО "ЛГЭК".</t>
  </si>
  <si>
    <t>2.6.22. "Лицензирование и экспертизы"</t>
  </si>
  <si>
    <t>1020,00</t>
  </si>
  <si>
    <t>по факту
(0 в 20г.,
816 в 21г.
204 в 22г.)</t>
  </si>
  <si>
    <t>февраль 2021 - июнь 2022</t>
  </si>
  <si>
    <t>запрос цен в электронной форме, участники МСП</t>
  </si>
  <si>
    <t>61.10.1
61.10.1
61.10.3
61.10.3
61.10.1
61.10.1
61.90</t>
  </si>
  <si>
    <t>61.10.11
61.10.11.190
61.10.43
61.10.49
61.10.30
61.10.11.190
61.90.10.160</t>
  </si>
  <si>
    <t>Оказание услуг связи: телефония (междугородняя и международная связь), ДВО АОН, доступ к сети Интернет (ADSL, FTTx, GPON, Ethernet, VPN L2, VPN Ethernet), виртуальная выделенная сеть, цифровые потоки E1, аренда прямых телефонных пар, аренда оптических волокон ВОК.</t>
  </si>
  <si>
    <t>УСЛ ЕД
УСЛ ЕД
УСЛ ЕД
УСЛ ЕД
УСЛ ЕД
УСЛ ЕД
УСЛ ЕД</t>
  </si>
  <si>
    <t>148
5
21
2
3
6
28</t>
  </si>
  <si>
    <t>январь 2021 - декабрь 2023
по факту
(0 в 20г.,
2 500,00 в 21г.,
2 500,00 в 22г.,
2 500,00 в 23г.)</t>
  </si>
  <si>
    <t>декабрь 2020</t>
  </si>
  <si>
    <t>01 января 2021 - 31 декабря 2023</t>
  </si>
  <si>
    <t>Оказание услуг предоставления технологической мобильной связи на объекты АО "ЛГЭК".</t>
  </si>
  <si>
    <t>по фактической потребности</t>
  </si>
  <si>
    <t>январь 2021 - декабрь 2023
по факту
(0 в 20г.,
1 100,00 в 21г.,
1 100,00 в 22г.,
1 100,00 в 23г.)</t>
  </si>
  <si>
    <t>Услуги sms-рассылки.</t>
  </si>
  <si>
    <t>МЕС</t>
  </si>
  <si>
    <t>январь 2021 - декабрь 2021
по факту
(0 в 20г.,
100 в 21г.,
100 в 22г.,
100 в 23г.)</t>
  </si>
  <si>
    <t>01 января 2021 - 
31 декабря 2023</t>
  </si>
  <si>
    <t>86.90.9</t>
  </si>
  <si>
    <t>86.90.19.190</t>
  </si>
  <si>
    <t>Оказание услуг по проведению медицинских осмотров (предварительных, периодических) работникам АО "ЛГЭК".</t>
  </si>
  <si>
    <t>2.6.3. "Расходы по охране труда и ТБ"</t>
  </si>
  <si>
    <t>в соответствии с требованиями ТЗ</t>
  </si>
  <si>
    <t>январь 2022 - декабрь 2022
по факту
(2 640 в 21г.,
360 в 22г.)</t>
  </si>
  <si>
    <t>апрель 2021</t>
  </si>
  <si>
    <t>01 июня 2021 - 
31 мая 2022</t>
  </si>
  <si>
    <t>простая закупка в электронной форме,
участники МСП</t>
  </si>
  <si>
    <t>январь 2022 - декабрь 2022
по факту
(400 в 22г.,
80 в 23г.)</t>
  </si>
  <si>
    <t>май 2022</t>
  </si>
  <si>
    <t>01 июня 2022 - 
31 мая 2023</t>
  </si>
  <si>
    <t>64.19</t>
  </si>
  <si>
    <t>64.19.21</t>
  </si>
  <si>
    <t>Оказание финансовых услуг по предоставлению возобновляемой кредитной линии.</t>
  </si>
  <si>
    <t>2.14.1. "Получение кредита"</t>
  </si>
  <si>
    <t>Фин. управление</t>
  </si>
  <si>
    <t>МЛН РУБ</t>
  </si>
  <si>
    <t>январь 2021 - январь 2024
(39 973,973 в 21г.,
49 700 в 22г.,
33 019,863 в 23г.,
1 293,562 в 24г.)</t>
  </si>
  <si>
    <t>февраль 2021</t>
  </si>
  <si>
    <t>февраль 2021 - январь 2024</t>
  </si>
  <si>
    <t>Оказание услуг предоставления доступа к сети Интернет (Гагарина, 34).</t>
  </si>
  <si>
    <t>112,5</t>
  </si>
  <si>
    <t>по факту
(37,5 в 21г.,
37,5 в 22г.,
37,5 в 23г.)</t>
  </si>
  <si>
    <t>01 февраля 2021 - 
31 декабря 2023</t>
  </si>
  <si>
    <t>65.1</t>
  </si>
  <si>
    <t>Страхование имущественных интересов компании, связанных с возмещением вреда, причиненного потерпевшим в результате аварии на опасном производственном объекте.</t>
  </si>
  <si>
    <t>2.6.18.4.1. "Страхование прочее (экологическое страхование и страхование опасных объектов)"</t>
  </si>
  <si>
    <t>Сл. гл. энергетика</t>
  </si>
  <si>
    <t>9</t>
  </si>
  <si>
    <t>235,6</t>
  </si>
  <si>
    <t>март 2021
(235,6 в 21г.,
0 в 22г.)</t>
  </si>
  <si>
    <t>30 марта 2021 - 
30 марта 2022</t>
  </si>
  <si>
    <t>Оказание услуг предоставления доступа к сети Интернет (Спиртзаводская, 1).</t>
  </si>
  <si>
    <t>по факту
(34,8 в 21г.,
34,9 в 22г.,
34,9 в 23г.)</t>
  </si>
  <si>
    <t>01 марта 2021 - 
31 декабря 2023</t>
  </si>
  <si>
    <t>53.10.2</t>
  </si>
  <si>
    <t>53.10.12</t>
  </si>
  <si>
    <t>Оказание услуг почтовой связи по пересылке почтовых отправлений по г. Липецку и Липецкой области.</t>
  </si>
  <si>
    <t>2.6.6.2. "Почтовые услуги канцелярии"</t>
  </si>
  <si>
    <t>Канцелярия</t>
  </si>
  <si>
    <t>ШТ</t>
  </si>
  <si>
    <t>по факту
(1 675,5 в 21г,
2 234 в 22г.,
2 234 в 23г.,
558,5 в 24г.)</t>
  </si>
  <si>
    <t>февраль 2021</t>
  </si>
  <si>
    <t>01.04.2021 - 
31.03.2024</t>
  </si>
  <si>
    <t>Альтернативная технологическая мобильная связь.</t>
  </si>
  <si>
    <t>март 2021 - декабрь 2023
по факту
(200 в 21г.,
240 в 22г.,
240 в 23г.)</t>
  </si>
  <si>
    <t>март 2021</t>
  </si>
  <si>
    <t>март 2021 - декабрь 2023</t>
  </si>
  <si>
    <t>63.11.9
61.20.1</t>
  </si>
  <si>
    <t>63.11.19
61.20.12</t>
  </si>
  <si>
    <t>Предоставление единого номера со звездочкой (*175) для дозвона потребителей.</t>
  </si>
  <si>
    <t>НОМ
МЕС</t>
  </si>
  <si>
    <t>1
36</t>
  </si>
  <si>
    <t>100% предоплата
(633,29 в 21г.,
1 266,58 в 22г.,
1 266,58 в 23г.,
633 29 в 24г.)</t>
  </si>
  <si>
    <t>май 2021</t>
  </si>
  <si>
    <t>июнь 2021 - 
май 2024</t>
  </si>
  <si>
    <t>71.12
43.99</t>
  </si>
  <si>
    <t>71.12.1
43.99</t>
  </si>
  <si>
    <t>Выполнение проектной документации, рабочей документации, строительно-монтажных и пусконаладочных работ по объекту: "Замена котлов КСВА 1.0 ГH (411228) (инв. № 400244), НСВа-1.0Г (411292) (инв. № 400260), КВа-10 ул. Ушинского (411304) (инв. № 400266) на котельной "13 квартал"".</t>
  </si>
  <si>
    <t>2.14.1. "Инвестиции (услуги)"</t>
  </si>
  <si>
    <t>УКС</t>
  </si>
  <si>
    <t>УСЛ ЕД
УСЛ ЕД</t>
  </si>
  <si>
    <t>1
1</t>
  </si>
  <si>
    <t>по факту, в течение 15 рабочих дней
(7 330,00 в 21г.,
1 880,00 в 22г.)</t>
  </si>
  <si>
    <t>август 2021</t>
  </si>
  <si>
    <t>сентябрь 2021 - март 2022</t>
  </si>
  <si>
    <t>простая закупка в электронной форме, участники МСП</t>
  </si>
  <si>
    <t>Оказание услуг доступа к сети интернет:
- котельная "Липецкие узоры";
- котельная "Северный Рудник";
- котельная "Школа № 22".</t>
  </si>
  <si>
    <t>по факту
(27,0 в 21г.,
54,0 в 22г.,
54,0 в 23г.)</t>
  </si>
  <si>
    <t>июнь</t>
  </si>
  <si>
    <t>01 июля 2021 - 
31 декабря 2023</t>
  </si>
  <si>
    <t>65.12.3</t>
  </si>
  <si>
    <t>65.12.21</t>
  </si>
  <si>
    <t>Оказание услуг по обязательному страхованию гражданской ответственности владельцев транспортных средств (ОСАГО) АО "ЛГЭК".</t>
  </si>
  <si>
    <t>АТУ</t>
  </si>
  <si>
    <t>август 2021 - июль 2022
(307 в 21г.,
323 в 22г.)</t>
  </si>
  <si>
    <t>июль 2021 - август 2021</t>
  </si>
  <si>
    <t>август 2021 - 
август 2022</t>
  </si>
  <si>
    <t>84.11.11</t>
  </si>
  <si>
    <t>Агентский договор на оказание услуг приема от физических лиц заявлений о внесении изменений в лицевые счета по оплате коммунальных услуг, поставляемых АО "ЛГЭК".</t>
  </si>
  <si>
    <t>не определена</t>
  </si>
  <si>
    <t>ДСб</t>
  </si>
  <si>
    <t>по факту, в течение 30 рабочих дней
(3000 в 21г.,
3000 в 22г.)</t>
  </si>
  <si>
    <t>июль 2021</t>
  </si>
  <si>
    <t>июнь 2022</t>
  </si>
  <si>
    <t>45.20</t>
  </si>
  <si>
    <t>Гарантийное техническое обслуживание ТС марки KOMATSU.</t>
  </si>
  <si>
    <t>2.5.5. "Услуги по ремонту автотранспорта"</t>
  </si>
  <si>
    <t>Транспортная служба КТС</t>
  </si>
  <si>
    <t>предоплата
(150 в 21г.,
150 в 22г.)</t>
  </si>
  <si>
    <t>август 2021 - 
июль 2022</t>
  </si>
  <si>
    <t>49.41.3</t>
  </si>
  <si>
    <t>49.41.20</t>
  </si>
  <si>
    <t>Оказание транспортных услуг специализированным транспортом (кран-манипулятор).</t>
  </si>
  <si>
    <t>2.5.3. "Привлеченный транспорт"</t>
  </si>
  <si>
    <t>КТС
Управление</t>
  </si>
  <si>
    <t>в соответствии с договором и утвержденным бюджетом
(1 314,72 в 21г.,
2 314,08 в 22г.)</t>
  </si>
  <si>
    <t>сентябрь 2021 - май 2022</t>
  </si>
  <si>
    <t>Оказание транспортных услуг (экскаватор-погрузчик колесный).</t>
  </si>
  <si>
    <t>КЭС
КТС
КВС
Управление</t>
  </si>
  <si>
    <t>в соответствии с договором и утвержденным бюджетом
(2 461,232 в 21г.,
3 586,768 в 22г.)</t>
  </si>
  <si>
    <t>33.13</t>
  </si>
  <si>
    <t>33.13.11</t>
  </si>
  <si>
    <t>Оказание услуг по вводу в эксплуатацию (первичный и повторный) установленных приборов учета и услуг по проверке состояния и достоверности предоставляемых потребителями сведений о показаниях приборов учета, установленных у собственников и пользователей помещений (жилых и нежилых), расположенных в многоквартирных домах, частных домовладений – потребителей АО "ЛГЭК" (контрольное обслуживание).</t>
  </si>
  <si>
    <t>2.6.15. "Контрольное обслуживание ИПУ, установка ИПУ, обследование на наличие технической возможности установки ИПУ"</t>
  </si>
  <si>
    <t>по факту оказания услуг
ноябрь 2021 - октябрь 2022
(2 100 в 21г.,
6 300 в 22 г.)</t>
  </si>
  <si>
    <t>сентябрь 2021</t>
  </si>
  <si>
    <t>октябрь 2021 - сентябрь 2022</t>
  </si>
  <si>
    <t>18.12
53.20</t>
  </si>
  <si>
    <t>18.12
53.20.11</t>
  </si>
  <si>
    <t>Оказание услуг по печати и доставке потребителям платежных документов.</t>
  </si>
  <si>
    <t>2.6.6.1. "Печать и доставка квитанций"</t>
  </si>
  <si>
    <t>ТЫС УСЛ ЕД
ТЫС УСЛ ЕД</t>
  </si>
  <si>
    <t>246
246</t>
  </si>
  <si>
    <t>по факту оказания услуг
(120,00 в 21г.,
1 330,00 в 22г.)</t>
  </si>
  <si>
    <t>сеньябрь 2021 - октябрь 2021</t>
  </si>
  <si>
    <t>декабрь 2021 - декабрь 2022</t>
  </si>
  <si>
    <t>74.90.7</t>
  </si>
  <si>
    <t>74.90.14</t>
  </si>
  <si>
    <t>Предоставление гидрометеорологической информации о состоянии природной среды по опорным наблюдениям АМСГ Липецк (авиаметеостанция гражданская).</t>
  </si>
  <si>
    <t>2.6.12. "Прочие услуги"</t>
  </si>
  <si>
    <t>Главный инженер</t>
  </si>
  <si>
    <t>ежемесячно
(0 в 21г.,
173,8332 в 22г.)</t>
  </si>
  <si>
    <t>октябрь 2021</t>
  </si>
  <si>
    <t>январь 2022 - декабрь 2022</t>
  </si>
  <si>
    <t>72.19</t>
  </si>
  <si>
    <t>Оказание услуг по переработке проектов СЗЗ для КНС 11, 12, 21, и окончательному согласованию границ СЗЗ с нанесением на генеральный план города.</t>
  </si>
  <si>
    <t>Служба главного энергетика</t>
  </si>
  <si>
    <t>декабрь 2018 - март 2019
(117,60 в 21г.,
176,40 в 22г.)</t>
  </si>
  <si>
    <t>ноябрь 2021 - март 2022</t>
  </si>
  <si>
    <t>Оказание транспортных услуг специализированным транспортом (самосвальным типом, грузоподъемностью 20 т).</t>
  </si>
  <si>
    <t>КТС
КВС
Управление</t>
  </si>
  <si>
    <t>в соответствии с договором и утвержденным бюджетом
(1 847,14381 в 21г.,
22 165,7248 в 22г.)</t>
  </si>
  <si>
    <t>ноябрь 2021</t>
  </si>
  <si>
    <t>ноябрь 2021 - декабрь 2022</t>
  </si>
  <si>
    <t>Оказание услуг грузопассажирским транспортом.</t>
  </si>
  <si>
    <t>в соответствии с договором и утвержденным бюджетом
(0 в 21г.,
11 856,00 в 22г.)</t>
  </si>
  <si>
    <t>январь 2022 - декабрь 2022</t>
  </si>
  <si>
    <t>28.13</t>
  </si>
  <si>
    <t>Поставка комплектующих для погружного насосного агрегата.</t>
  </si>
  <si>
    <t>2.3.2.2.3 "Материалы на ремонт ОС (хозспособ КВС)"</t>
  </si>
  <si>
    <t>КВС</t>
  </si>
  <si>
    <t>в соответствии с договором и утвержденным бюджетом</t>
  </si>
  <si>
    <t>январь 2022</t>
  </si>
  <si>
    <r>
      <t>Оказание транспортных услуг транспортным средством, с установленным на нем оборудованием для работы на сетях централизованной системы питьевого и горячего водоснабжения (вакуумная машина с объемом цистерны не менее 5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).</t>
    </r>
  </si>
  <si>
    <t>в соответствии с договором и утвержденным бюджетом
(0 в 21г.,
4 031,04 в 22г.)</t>
  </si>
  <si>
    <r>
      <t>Оказание транспортных услуг специализированным транспортом (илосос на базе КАМАЗ, оборудованный установкой КО 507 А-2 (вместимость цистерны не менее 7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 или аналог).</t>
    </r>
  </si>
  <si>
    <t>в соответствии с договором и утвержденным бюджетом
(0 в 21г.,
3 711,456 в 22г.)</t>
  </si>
  <si>
    <r>
      <t>Оказание транспортных услуг специализированным транспортом (ассенизаторская машина КАМАЗ, оборудованный установкой КО 505 А (вместимость цистерны не менее 10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 или аналог).</t>
    </r>
  </si>
  <si>
    <t>в соответствии с договором и утвержденным бюджетом
(0 в 21г.,
3 675,36 в 22г.)</t>
  </si>
  <si>
    <t>19.20.1
19.20.1
19.20.1
19.20.1</t>
  </si>
  <si>
    <t>19.20.21.110
19.20.21.120
19.20.21.140
19.20.21.300</t>
  </si>
  <si>
    <t>Поставка бензина (АИ-92, АИ-95, АИ-100) и дизельного топлива через АЗС в г. Липецк.</t>
  </si>
  <si>
    <t>2.5.1.1. "Топливо для автотранспорта"</t>
  </si>
  <si>
    <t>Управление
КТС
КВС</t>
  </si>
  <si>
    <t>Л
Л
Л
Л</t>
  </si>
  <si>
    <t>82 000
15 000
100
148 000</t>
  </si>
  <si>
    <t>в соответствии с договором и утвержденным бюджетом
(0 в 21г.,
12 985,424 в 22г.)</t>
  </si>
  <si>
    <t xml:space="preserve"> декабрь 2021</t>
  </si>
  <si>
    <t>01 января 2022 - 31 декабря 2022</t>
  </si>
  <si>
    <t>29.32.3</t>
  </si>
  <si>
    <t>29.32.30</t>
  </si>
  <si>
    <t>Поставка запасной части для автотранспортного средства: опорно поворотного подшипника (ОПУ-240-020-641).</t>
  </si>
  <si>
    <t>2.5.4. "Материалы на транспорт и запчасти"</t>
  </si>
  <si>
    <t>100% предоплата
(510 в 21г.,
0 в 22г.)</t>
  </si>
  <si>
    <t>декабрь 2021</t>
  </si>
  <si>
    <t>март 2022</t>
  </si>
  <si>
    <t>27.12</t>
  </si>
  <si>
    <t>Поставка электротехнических механизмов и приборов.</t>
  </si>
  <si>
    <t>2.3.2.2.2. "Материалы на ремонт ОС (хозспособ КТС)"</t>
  </si>
  <si>
    <t>КТС</t>
  </si>
  <si>
    <t>в соответствии с договором и утвержденным бюджетом
(0 в 21г.,
214,835 в 22г.)</t>
  </si>
  <si>
    <t>февраль 2022</t>
  </si>
  <si>
    <t>Плановое техническое обслуживание транспортного средства: крана-манипулятора на базе Камаз-65117-48, гос. № О 892 МХ.</t>
  </si>
  <si>
    <t>Транспортная служба КВС</t>
  </si>
  <si>
    <t>по факту
(0 в 21г.,
130 в 22г.)</t>
  </si>
  <si>
    <t>декабрь 2021 - июль 2022</t>
  </si>
  <si>
    <t>23.52.1</t>
  </si>
  <si>
    <t>23.52.10.110</t>
  </si>
  <si>
    <t>Поставка извести строительной комовой негашеной 2 сорта.</t>
  </si>
  <si>
    <t>2.3.1. "Материалы на производство"</t>
  </si>
  <si>
    <t>Т</t>
  </si>
  <si>
    <t>январь 2021 - декабрь 2021
по факту
(0 в 21г.,
564 в 22г.)</t>
  </si>
  <si>
    <t>январь 2021 - 
31 декабря 2022</t>
  </si>
  <si>
    <t>08.93</t>
  </si>
  <si>
    <t>08.93.10</t>
  </si>
  <si>
    <t>Поставка концентрата минерального "Галит" и соли поваренной "Экстра".</t>
  </si>
  <si>
    <t>КТС
ПТС</t>
  </si>
  <si>
    <t>январь 2021 - декабрь 2021
по факту
(0 в 21г.,
1 182 в 22г.)</t>
  </si>
  <si>
    <t>71.20</t>
  </si>
  <si>
    <t>71.20.19</t>
  </si>
  <si>
    <t>Оказание услуг по поверке средств измерений Комплекса теплоснабжения АО "ЛГЭК" в 2022 г.</t>
  </si>
  <si>
    <t>январь 2021 - декабрь 2021
по факту
(0 в 21г.,
1200 в 22г.)</t>
  </si>
  <si>
    <t>10 января 2022 - 25 декабря 2022</t>
  </si>
  <si>
    <t>18.12</t>
  </si>
  <si>
    <t>Изготовление платежных документов (квитанций).</t>
  </si>
  <si>
    <t>2.6.6. "Почтовые услуги"</t>
  </si>
  <si>
    <t>ТЫС ШТ</t>
  </si>
  <si>
    <t>8 280</t>
  </si>
  <si>
    <t>по факту оказания услуг
(3 140 в 20г.,
4 185 в 21г.,
1 045 в 22 г.)</t>
  </si>
  <si>
    <t>март 2020</t>
  </si>
  <si>
    <t>апрель 2020 - апрель 2023</t>
  </si>
  <si>
    <t>53.20.31</t>
  </si>
  <si>
    <t>53.20.11.190</t>
  </si>
  <si>
    <t>Доставка платежных документов (квитанций).</t>
  </si>
  <si>
    <t xml:space="preserve"> март 2020 </t>
  </si>
  <si>
    <t>простая закупка, участники МСП</t>
  </si>
  <si>
    <t>20.13</t>
  </si>
  <si>
    <t>20.13.24</t>
  </si>
  <si>
    <t>Кислоты соляная и сульфаминовая</t>
  </si>
  <si>
    <t>КГ</t>
  </si>
  <si>
    <t>январь - декабрь</t>
  </si>
  <si>
    <t>малая закупка</t>
  </si>
  <si>
    <t>20.16</t>
  </si>
  <si>
    <t>20.16.59.320</t>
  </si>
  <si>
    <t>Поставка катионита Токем-100 Na-форма.</t>
  </si>
  <si>
    <t>по факту
(0 в 21г.,
2 214,72 в 22г.)</t>
  </si>
  <si>
    <t>19.20
20.30</t>
  </si>
  <si>
    <t>19.20.29
20.30.22.170</t>
  </si>
  <si>
    <t>Масла нефтяные смазочные и герметики.</t>
  </si>
  <si>
    <t>ШТ
ШТ</t>
  </si>
  <si>
    <t>199
47</t>
  </si>
  <si>
    <t>27.12
27.32
27.40</t>
  </si>
  <si>
    <t>Поставка электротехнической, кабельной продукции и светильников.</t>
  </si>
  <si>
    <t>ШТ
М
ШТ</t>
  </si>
  <si>
    <t>1179
2329
27</t>
  </si>
  <si>
    <t>простая закупка с предварительным квалификационным отбором в электронной форме</t>
  </si>
  <si>
    <t>26.51.5</t>
  </si>
  <si>
    <t>Контрольно-измерительные приборы APLISENS.</t>
  </si>
  <si>
    <t>20.11
33.11</t>
  </si>
  <si>
    <t>20.11.1
33.11.12</t>
  </si>
  <si>
    <t xml:space="preserve">Поверочные газовые смеси и услуги по полной обработке баллонов. </t>
  </si>
  <si>
    <t>4
5</t>
  </si>
  <si>
    <t>28.13.31.110</t>
  </si>
  <si>
    <t>Торцевые уплотнения</t>
  </si>
  <si>
    <t>26.51</t>
  </si>
  <si>
    <t>Манометры, термометры.</t>
  </si>
  <si>
    <t>24.20</t>
  </si>
  <si>
    <t>24.20.13</t>
  </si>
  <si>
    <t>Трубы стальные.</t>
  </si>
  <si>
    <t>24.10.6</t>
  </si>
  <si>
    <t>Металлопрокат.</t>
  </si>
  <si>
    <t>24.10</t>
  </si>
  <si>
    <t>Отводы стальные.</t>
  </si>
  <si>
    <t>28.14</t>
  </si>
  <si>
    <t>Запорная арматура.</t>
  </si>
  <si>
    <t>простая закупка с предварительным квалификационным отбором в электронной форме, участники МСП</t>
  </si>
  <si>
    <t>26.51.63</t>
  </si>
  <si>
    <t>Счетчик воды.</t>
  </si>
  <si>
    <t>25.94
25.93</t>
  </si>
  <si>
    <t>25.94.11
25.93.15.120</t>
  </si>
  <si>
    <t>Метизы.</t>
  </si>
  <si>
    <t>КГ
КГ</t>
  </si>
  <si>
    <t>347,55
604</t>
  </si>
  <si>
    <t>23.61</t>
  </si>
  <si>
    <t>Ж/б изделия.</t>
  </si>
  <si>
    <t>20.52
23.20
22.23
23.99
23.99
13.20
23.51</t>
  </si>
  <si>
    <t>20.52
23.20.11
22.23.19
23.99.19.111
23.99.12.110
13.20
23.51.1
20.30.22.180</t>
  </si>
  <si>
    <t>Строительные и отделочные материалы.</t>
  </si>
  <si>
    <t>КГ
Т
ШТ
М3
М2
М2
Т
КГ</t>
  </si>
  <si>
    <t>100
19
7
40
700
85
6
60</t>
  </si>
  <si>
    <t>20.30
20.30</t>
  </si>
  <si>
    <t>20.30.21.130
20.30.21.130</t>
  </si>
  <si>
    <t>Лакокрасочная продукция.</t>
  </si>
  <si>
    <t>КГ
ШТ</t>
  </si>
  <si>
    <t>332,4
19</t>
  </si>
  <si>
    <t>28.29</t>
  </si>
  <si>
    <t>28.29.23.120</t>
  </si>
  <si>
    <t>Асбестотехнические и изолирующие изделия.</t>
  </si>
  <si>
    <t>22.19</t>
  </si>
  <si>
    <t xml:space="preserve">Шланги и резина техническая. </t>
  </si>
  <si>
    <t>ПОГ М
КГ</t>
  </si>
  <si>
    <t>90
112</t>
  </si>
  <si>
    <t>23.63</t>
  </si>
  <si>
    <t>Бетон М-200.</t>
  </si>
  <si>
    <t>М3</t>
  </si>
  <si>
    <t>23.51.1</t>
  </si>
  <si>
    <t>Раствор цементный М150</t>
  </si>
  <si>
    <t>08.12.1</t>
  </si>
  <si>
    <t>08.12.11.130</t>
  </si>
  <si>
    <t>Песок строительный.</t>
  </si>
  <si>
    <t>38.32.3</t>
  </si>
  <si>
    <t>38.32.22.142</t>
  </si>
  <si>
    <t>Щебень из доменного шлака.</t>
  </si>
  <si>
    <t>08.12.12.140</t>
  </si>
  <si>
    <t>Щебень известняковый.</t>
  </si>
  <si>
    <t>23.99.2</t>
  </si>
  <si>
    <t>23.99.13.110</t>
  </si>
  <si>
    <t>Горячий плотный мелкозернистый асфальтобетон.</t>
  </si>
  <si>
    <t>23.20</t>
  </si>
  <si>
    <t>Огнеупорные строительные материалы.</t>
  </si>
  <si>
    <t>23.11</t>
  </si>
  <si>
    <t>Стекло рифленое ГОСТ 1663-81</t>
  </si>
  <si>
    <t>20.14.1
19.20.2
20.11</t>
  </si>
  <si>
    <t>20.14.11.126
19.20.31
20.11.11.150</t>
  </si>
  <si>
    <t>Газы для сварки и резки металлов.</t>
  </si>
  <si>
    <t>ШТ
ШТ
ШТ</t>
  </si>
  <si>
    <t>1
85
335</t>
  </si>
  <si>
    <t>38.11</t>
  </si>
  <si>
    <t>Талоны на мусор строительный 4 куб.м.</t>
  </si>
  <si>
    <t>08.92</t>
  </si>
  <si>
    <t>08.92.10.119</t>
  </si>
  <si>
    <t>Чернозем.</t>
  </si>
  <si>
    <t>25.93</t>
  </si>
  <si>
    <t>25.93.13.112</t>
  </si>
  <si>
    <t>Сетка рабица 20х20 s=2 мм/</t>
  </si>
  <si>
    <t>М2</t>
  </si>
  <si>
    <t>Датчики, анализвторы, указатели.</t>
  </si>
  <si>
    <t>26.30
27.12
27.20
27.33
25.30.1
28.21
28.99</t>
  </si>
  <si>
    <t>26.30.60
27.12
27.20
27.33
25.30.12.113
28.21
28.99</t>
  </si>
  <si>
    <t>Аккумуляторы и колмплектующие для автоматизированных систем управления.</t>
  </si>
  <si>
    <t>ШТ
ШТ
ШТ
ШТ
ШТ
ШТ
ШТ</t>
  </si>
  <si>
    <t>2
11
12
4
2
1
1</t>
  </si>
  <si>
    <t>20.11</t>
  </si>
  <si>
    <t>20.11.1</t>
  </si>
  <si>
    <t>Воздух синтетический 10 л.</t>
  </si>
  <si>
    <t>28.29.12.110</t>
  </si>
  <si>
    <t>Фильтр Ду=50.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</si>
</sst>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"/>
    <numFmt numFmtId="165" formatCode="#,##0.0"/>
    <numFmt numFmtId="166" formatCode="0.0"/>
    <numFmt numFmtId="167" formatCode="#,##0.000"/>
    <numFmt numFmtId="168" formatCode="#,##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ont="0" applyFill="0" applyBorder="0" applyAlignment="0" applyProtection="0"/>
    <xf numFmtId="0" fontId="8" fillId="0" borderId="0"/>
  </cellStyleXfs>
  <cellXfs count="63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>
      <alignment horizontal="left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/>
      <protection locked="0"/>
    </xf>
    <xf numFmtId="168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90"/>
  <sheetViews>
    <sheetView tabSelected="1" view="pageBreakPreview" zoomScaleNormal="85" zoomScaleSheetLayoutView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4.42578125" style="10" customWidth="1"/>
    <col min="2" max="2" width="12" customWidth="1"/>
    <col min="3" max="3" width="11.7109375" customWidth="1"/>
    <col min="4" max="4" width="64.5703125" customWidth="1"/>
    <col min="5" max="5" width="24.7109375" customWidth="1"/>
    <col min="6" max="6" width="14.140625" customWidth="1"/>
    <col min="7" max="8" width="14.28515625" customWidth="1"/>
    <col min="9" max="9" width="12.7109375" customWidth="1"/>
    <col min="10" max="10" width="15.85546875" customWidth="1"/>
    <col min="11" max="11" width="13.42578125" customWidth="1"/>
    <col min="12" max="12" width="15.85546875" customWidth="1"/>
    <col min="13" max="13" width="24" customWidth="1"/>
  </cols>
  <sheetData>
    <row r="1" spans="1:13" ht="23.25" x14ac:dyDescent="0.3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76.5" x14ac:dyDescent="0.25">
      <c r="A2" s="4" t="s">
        <v>0</v>
      </c>
      <c r="B2" s="7" t="s">
        <v>1</v>
      </c>
      <c r="C2" s="8" t="s">
        <v>2</v>
      </c>
      <c r="D2" s="9" t="s">
        <v>3</v>
      </c>
      <c r="E2" s="8" t="s">
        <v>4</v>
      </c>
      <c r="F2" s="7" t="s">
        <v>5</v>
      </c>
      <c r="G2" s="7" t="s">
        <v>6</v>
      </c>
      <c r="H2" s="7" t="s">
        <v>7</v>
      </c>
      <c r="I2" s="1" t="s">
        <v>12</v>
      </c>
      <c r="J2" s="8" t="s">
        <v>8</v>
      </c>
      <c r="K2" s="8" t="s">
        <v>9</v>
      </c>
      <c r="L2" s="8" t="s">
        <v>10</v>
      </c>
      <c r="M2" s="7" t="s">
        <v>11</v>
      </c>
    </row>
    <row r="3" spans="1:13" ht="15.75" thickBot="1" x14ac:dyDescent="0.3">
      <c r="A3" s="5">
        <v>1</v>
      </c>
      <c r="B3" s="3">
        <v>2</v>
      </c>
      <c r="C3" s="2">
        <v>3</v>
      </c>
      <c r="D3" s="2">
        <v>4</v>
      </c>
      <c r="E3" s="3">
        <v>5</v>
      </c>
      <c r="F3" s="2">
        <v>6</v>
      </c>
      <c r="G3" s="3">
        <v>7</v>
      </c>
      <c r="H3" s="2">
        <v>8</v>
      </c>
      <c r="I3" s="6">
        <v>9</v>
      </c>
      <c r="J3" s="2">
        <v>10</v>
      </c>
      <c r="K3" s="3">
        <v>11</v>
      </c>
      <c r="L3" s="2">
        <v>12</v>
      </c>
      <c r="M3" s="3">
        <v>13</v>
      </c>
    </row>
    <row r="4" spans="1:13" ht="89.25" x14ac:dyDescent="0.25">
      <c r="A4" s="12">
        <v>1</v>
      </c>
      <c r="B4" s="13" t="s">
        <v>14</v>
      </c>
      <c r="C4" s="14" t="s">
        <v>15</v>
      </c>
      <c r="D4" s="15" t="s">
        <v>16</v>
      </c>
      <c r="E4" s="16" t="s">
        <v>17</v>
      </c>
      <c r="F4" s="17" t="s">
        <v>18</v>
      </c>
      <c r="G4" s="17" t="s">
        <v>19</v>
      </c>
      <c r="H4" s="18" t="s">
        <v>19</v>
      </c>
      <c r="I4" s="19">
        <v>8620</v>
      </c>
      <c r="J4" s="17" t="s">
        <v>20</v>
      </c>
      <c r="K4" s="13" t="s">
        <v>21</v>
      </c>
      <c r="L4" s="13" t="s">
        <v>22</v>
      </c>
      <c r="M4" s="17" t="s">
        <v>23</v>
      </c>
    </row>
    <row r="5" spans="1:13" ht="102" x14ac:dyDescent="0.25">
      <c r="A5" s="12">
        <f>A4+1</f>
        <v>2</v>
      </c>
      <c r="B5" s="13" t="s">
        <v>24</v>
      </c>
      <c r="C5" s="14" t="s">
        <v>25</v>
      </c>
      <c r="D5" s="20" t="s">
        <v>26</v>
      </c>
      <c r="E5" s="16" t="s">
        <v>27</v>
      </c>
      <c r="F5" s="17" t="s">
        <v>28</v>
      </c>
      <c r="G5" s="17" t="s">
        <v>29</v>
      </c>
      <c r="H5" s="18">
        <v>7200</v>
      </c>
      <c r="I5" s="21">
        <v>8213.49395</v>
      </c>
      <c r="J5" s="17" t="s">
        <v>30</v>
      </c>
      <c r="K5" s="13" t="s">
        <v>31</v>
      </c>
      <c r="L5" s="13" t="s">
        <v>32</v>
      </c>
      <c r="M5" s="17" t="s">
        <v>33</v>
      </c>
    </row>
    <row r="6" spans="1:13" ht="102" x14ac:dyDescent="0.25">
      <c r="A6" s="12">
        <f t="shared" ref="A6:A69" si="0">A5+1</f>
        <v>3</v>
      </c>
      <c r="B6" s="13" t="s">
        <v>34</v>
      </c>
      <c r="C6" s="14" t="s">
        <v>35</v>
      </c>
      <c r="D6" s="20" t="s">
        <v>36</v>
      </c>
      <c r="E6" s="16" t="s">
        <v>27</v>
      </c>
      <c r="F6" s="17" t="s">
        <v>28</v>
      </c>
      <c r="G6" s="17" t="s">
        <v>29</v>
      </c>
      <c r="H6" s="18">
        <v>8400</v>
      </c>
      <c r="I6" s="21">
        <v>9511.6604299999999</v>
      </c>
      <c r="J6" s="17" t="s">
        <v>37</v>
      </c>
      <c r="K6" s="13" t="s">
        <v>31</v>
      </c>
      <c r="L6" s="13" t="s">
        <v>32</v>
      </c>
      <c r="M6" s="17" t="s">
        <v>33</v>
      </c>
    </row>
    <row r="7" spans="1:13" ht="102" x14ac:dyDescent="0.25">
      <c r="A7" s="12">
        <f t="shared" si="0"/>
        <v>4</v>
      </c>
      <c r="B7" s="13" t="s">
        <v>38</v>
      </c>
      <c r="C7" s="14" t="s">
        <v>39</v>
      </c>
      <c r="D7" s="20" t="s">
        <v>40</v>
      </c>
      <c r="E7" s="16" t="s">
        <v>27</v>
      </c>
      <c r="F7" s="17" t="s">
        <v>28</v>
      </c>
      <c r="G7" s="17" t="s">
        <v>29</v>
      </c>
      <c r="H7" s="22">
        <f>777.9*3</f>
        <v>2333.6999999999998</v>
      </c>
      <c r="I7" s="21">
        <f>879.60851*3</f>
        <v>2638.8255300000001</v>
      </c>
      <c r="J7" s="17" t="s">
        <v>41</v>
      </c>
      <c r="K7" s="13" t="s">
        <v>31</v>
      </c>
      <c r="L7" s="13" t="s">
        <v>32</v>
      </c>
      <c r="M7" s="17" t="s">
        <v>33</v>
      </c>
    </row>
    <row r="8" spans="1:13" ht="89.25" x14ac:dyDescent="0.25">
      <c r="A8" s="12">
        <f t="shared" si="0"/>
        <v>5</v>
      </c>
      <c r="B8" s="23" t="s">
        <v>42</v>
      </c>
      <c r="C8" s="24" t="s">
        <v>43</v>
      </c>
      <c r="D8" s="25" t="s">
        <v>44</v>
      </c>
      <c r="E8" s="26" t="s">
        <v>45</v>
      </c>
      <c r="F8" s="23" t="s">
        <v>28</v>
      </c>
      <c r="G8" s="23" t="s">
        <v>46</v>
      </c>
      <c r="H8" s="23" t="s">
        <v>47</v>
      </c>
      <c r="I8" s="23" t="s">
        <v>48</v>
      </c>
      <c r="J8" s="23" t="s">
        <v>49</v>
      </c>
      <c r="K8" s="23" t="s">
        <v>50</v>
      </c>
      <c r="L8" s="23" t="s">
        <v>32</v>
      </c>
      <c r="M8" s="23" t="s">
        <v>33</v>
      </c>
    </row>
    <row r="9" spans="1:13" ht="89.25" x14ac:dyDescent="0.25">
      <c r="A9" s="12">
        <f t="shared" si="0"/>
        <v>6</v>
      </c>
      <c r="B9" s="23" t="s">
        <v>42</v>
      </c>
      <c r="C9" s="24" t="s">
        <v>43</v>
      </c>
      <c r="D9" s="25" t="s">
        <v>51</v>
      </c>
      <c r="E9" s="26" t="s">
        <v>45</v>
      </c>
      <c r="F9" s="23" t="s">
        <v>28</v>
      </c>
      <c r="G9" s="23" t="s">
        <v>46</v>
      </c>
      <c r="H9" s="23" t="s">
        <v>47</v>
      </c>
      <c r="I9" s="23" t="s">
        <v>52</v>
      </c>
      <c r="J9" s="23" t="s">
        <v>53</v>
      </c>
      <c r="K9" s="23" t="s">
        <v>50</v>
      </c>
      <c r="L9" s="23" t="s">
        <v>32</v>
      </c>
      <c r="M9" s="23" t="s">
        <v>33</v>
      </c>
    </row>
    <row r="10" spans="1:13" ht="89.25" x14ac:dyDescent="0.25">
      <c r="A10" s="12">
        <f t="shared" si="0"/>
        <v>7</v>
      </c>
      <c r="B10" s="13" t="s">
        <v>24</v>
      </c>
      <c r="C10" s="14" t="s">
        <v>25</v>
      </c>
      <c r="D10" s="20" t="s">
        <v>54</v>
      </c>
      <c r="E10" s="16" t="s">
        <v>27</v>
      </c>
      <c r="F10" s="17" t="s">
        <v>28</v>
      </c>
      <c r="G10" s="17" t="s">
        <v>29</v>
      </c>
      <c r="H10" s="18">
        <v>10390</v>
      </c>
      <c r="I10" s="21">
        <v>11484.367120000001</v>
      </c>
      <c r="J10" s="17" t="s">
        <v>55</v>
      </c>
      <c r="K10" s="13" t="s">
        <v>56</v>
      </c>
      <c r="L10" s="13" t="s">
        <v>57</v>
      </c>
      <c r="M10" s="17" t="s">
        <v>33</v>
      </c>
    </row>
    <row r="11" spans="1:13" ht="89.25" x14ac:dyDescent="0.25">
      <c r="A11" s="12">
        <f t="shared" si="0"/>
        <v>8</v>
      </c>
      <c r="B11" s="13" t="s">
        <v>58</v>
      </c>
      <c r="C11" s="14" t="s">
        <v>59</v>
      </c>
      <c r="D11" s="20" t="s">
        <v>60</v>
      </c>
      <c r="E11" s="16" t="s">
        <v>61</v>
      </c>
      <c r="F11" s="17" t="s">
        <v>62</v>
      </c>
      <c r="G11" s="17" t="s">
        <v>63</v>
      </c>
      <c r="H11" s="18" t="s">
        <v>64</v>
      </c>
      <c r="I11" s="19">
        <v>2700</v>
      </c>
      <c r="J11" s="17" t="s">
        <v>65</v>
      </c>
      <c r="K11" s="13" t="s">
        <v>56</v>
      </c>
      <c r="L11" s="13" t="s">
        <v>66</v>
      </c>
      <c r="M11" s="17" t="s">
        <v>33</v>
      </c>
    </row>
    <row r="12" spans="1:13" ht="89.25" x14ac:dyDescent="0.25">
      <c r="A12" s="12">
        <f t="shared" si="0"/>
        <v>9</v>
      </c>
      <c r="B12" s="23" t="s">
        <v>42</v>
      </c>
      <c r="C12" s="24" t="s">
        <v>43</v>
      </c>
      <c r="D12" s="25" t="s">
        <v>67</v>
      </c>
      <c r="E12" s="26" t="s">
        <v>45</v>
      </c>
      <c r="F12" s="23" t="s">
        <v>28</v>
      </c>
      <c r="G12" s="23" t="s">
        <v>46</v>
      </c>
      <c r="H12" s="23" t="s">
        <v>68</v>
      </c>
      <c r="I12" s="27">
        <v>240</v>
      </c>
      <c r="J12" s="23" t="s">
        <v>69</v>
      </c>
      <c r="K12" s="13" t="s">
        <v>56</v>
      </c>
      <c r="L12" s="23" t="s">
        <v>70</v>
      </c>
      <c r="M12" s="23" t="s">
        <v>71</v>
      </c>
    </row>
    <row r="13" spans="1:13" ht="89.25" x14ac:dyDescent="0.25">
      <c r="A13" s="12">
        <f t="shared" si="0"/>
        <v>10</v>
      </c>
      <c r="B13" s="13" t="s">
        <v>72</v>
      </c>
      <c r="C13" s="14" t="s">
        <v>73</v>
      </c>
      <c r="D13" s="20" t="s">
        <v>74</v>
      </c>
      <c r="E13" s="16" t="s">
        <v>61</v>
      </c>
      <c r="F13" s="17" t="s">
        <v>62</v>
      </c>
      <c r="G13" s="17" t="s">
        <v>46</v>
      </c>
      <c r="H13" s="18" t="s">
        <v>75</v>
      </c>
      <c r="I13" s="17" t="s">
        <v>76</v>
      </c>
      <c r="J13" s="17" t="s">
        <v>77</v>
      </c>
      <c r="K13" s="13" t="s">
        <v>78</v>
      </c>
      <c r="L13" s="13" t="s">
        <v>66</v>
      </c>
      <c r="M13" s="17" t="s">
        <v>79</v>
      </c>
    </row>
    <row r="14" spans="1:13" ht="89.25" x14ac:dyDescent="0.25">
      <c r="A14" s="12">
        <f t="shared" si="0"/>
        <v>11</v>
      </c>
      <c r="B14" s="13" t="s">
        <v>80</v>
      </c>
      <c r="C14" s="14" t="s">
        <v>80</v>
      </c>
      <c r="D14" s="20" t="s">
        <v>81</v>
      </c>
      <c r="E14" s="16" t="s">
        <v>82</v>
      </c>
      <c r="F14" s="17" t="s">
        <v>62</v>
      </c>
      <c r="G14" s="17" t="s">
        <v>46</v>
      </c>
      <c r="H14" s="18" t="s">
        <v>83</v>
      </c>
      <c r="I14" s="28">
        <v>600</v>
      </c>
      <c r="J14" s="17" t="s">
        <v>84</v>
      </c>
      <c r="K14" s="13" t="s">
        <v>78</v>
      </c>
      <c r="L14" s="13" t="s">
        <v>66</v>
      </c>
      <c r="M14" s="17" t="s">
        <v>79</v>
      </c>
    </row>
    <row r="15" spans="1:13" ht="89.25" x14ac:dyDescent="0.25">
      <c r="A15" s="12">
        <f t="shared" si="0"/>
        <v>12</v>
      </c>
      <c r="B15" s="13" t="s">
        <v>85</v>
      </c>
      <c r="C15" s="14" t="s">
        <v>86</v>
      </c>
      <c r="D15" s="20" t="s">
        <v>87</v>
      </c>
      <c r="E15" s="16" t="s">
        <v>61</v>
      </c>
      <c r="F15" s="17" t="s">
        <v>62</v>
      </c>
      <c r="G15" s="17" t="s">
        <v>46</v>
      </c>
      <c r="H15" s="18" t="s">
        <v>88</v>
      </c>
      <c r="I15" s="28">
        <v>540</v>
      </c>
      <c r="J15" s="17" t="s">
        <v>89</v>
      </c>
      <c r="K15" s="13" t="s">
        <v>78</v>
      </c>
      <c r="L15" s="13" t="s">
        <v>66</v>
      </c>
      <c r="M15" s="17" t="s">
        <v>79</v>
      </c>
    </row>
    <row r="16" spans="1:13" ht="89.25" x14ac:dyDescent="0.25">
      <c r="A16" s="12">
        <f t="shared" si="0"/>
        <v>13</v>
      </c>
      <c r="B16" s="13" t="s">
        <v>90</v>
      </c>
      <c r="C16" s="14" t="s">
        <v>91</v>
      </c>
      <c r="D16" s="20" t="s">
        <v>92</v>
      </c>
      <c r="E16" s="16" t="s">
        <v>61</v>
      </c>
      <c r="F16" s="17" t="s">
        <v>62</v>
      </c>
      <c r="G16" s="17" t="s">
        <v>93</v>
      </c>
      <c r="H16" s="18" t="s">
        <v>94</v>
      </c>
      <c r="I16" s="19">
        <v>1701</v>
      </c>
      <c r="J16" s="17" t="s">
        <v>95</v>
      </c>
      <c r="K16" s="13" t="s">
        <v>78</v>
      </c>
      <c r="L16" s="13" t="s">
        <v>66</v>
      </c>
      <c r="M16" s="17" t="s">
        <v>79</v>
      </c>
    </row>
    <row r="17" spans="1:13" ht="51" x14ac:dyDescent="0.25">
      <c r="A17" s="12">
        <f t="shared" si="0"/>
        <v>14</v>
      </c>
      <c r="B17" s="13" t="s">
        <v>96</v>
      </c>
      <c r="C17" s="14" t="s">
        <v>97</v>
      </c>
      <c r="D17" s="20" t="s">
        <v>98</v>
      </c>
      <c r="E17" s="16" t="s">
        <v>99</v>
      </c>
      <c r="F17" s="17" t="s">
        <v>28</v>
      </c>
      <c r="G17" s="17" t="s">
        <v>46</v>
      </c>
      <c r="H17" s="18" t="s">
        <v>47</v>
      </c>
      <c r="I17" s="17" t="s">
        <v>100</v>
      </c>
      <c r="J17" s="17" t="s">
        <v>101</v>
      </c>
      <c r="K17" s="13" t="s">
        <v>78</v>
      </c>
      <c r="L17" s="13" t="s">
        <v>102</v>
      </c>
      <c r="M17" s="17" t="s">
        <v>103</v>
      </c>
    </row>
    <row r="18" spans="1:13" ht="89.25" x14ac:dyDescent="0.25">
      <c r="A18" s="12">
        <f t="shared" si="0"/>
        <v>15</v>
      </c>
      <c r="B18" s="13" t="s">
        <v>104</v>
      </c>
      <c r="C18" s="14" t="s">
        <v>105</v>
      </c>
      <c r="D18" s="20" t="s">
        <v>106</v>
      </c>
      <c r="E18" s="16" t="s">
        <v>61</v>
      </c>
      <c r="F18" s="17" t="s">
        <v>62</v>
      </c>
      <c r="G18" s="17" t="s">
        <v>107</v>
      </c>
      <c r="H18" s="18" t="s">
        <v>108</v>
      </c>
      <c r="I18" s="22">
        <v>7500</v>
      </c>
      <c r="J18" s="17" t="s">
        <v>109</v>
      </c>
      <c r="K18" s="13" t="s">
        <v>110</v>
      </c>
      <c r="L18" s="13" t="s">
        <v>111</v>
      </c>
      <c r="M18" s="17" t="s">
        <v>71</v>
      </c>
    </row>
    <row r="19" spans="1:13" ht="89.25" x14ac:dyDescent="0.25">
      <c r="A19" s="12">
        <f t="shared" si="0"/>
        <v>16</v>
      </c>
      <c r="B19" s="13" t="s">
        <v>85</v>
      </c>
      <c r="C19" s="14" t="s">
        <v>86</v>
      </c>
      <c r="D19" s="20" t="s">
        <v>112</v>
      </c>
      <c r="E19" s="16" t="s">
        <v>61</v>
      </c>
      <c r="F19" s="17" t="s">
        <v>62</v>
      </c>
      <c r="G19" s="17" t="s">
        <v>46</v>
      </c>
      <c r="H19" s="18" t="s">
        <v>113</v>
      </c>
      <c r="I19" s="22">
        <v>3300</v>
      </c>
      <c r="J19" s="17" t="s">
        <v>114</v>
      </c>
      <c r="K19" s="13" t="s">
        <v>78</v>
      </c>
      <c r="L19" s="13" t="s">
        <v>66</v>
      </c>
      <c r="M19" s="17" t="s">
        <v>79</v>
      </c>
    </row>
    <row r="20" spans="1:13" ht="89.25" x14ac:dyDescent="0.25">
      <c r="A20" s="12">
        <f t="shared" si="0"/>
        <v>17</v>
      </c>
      <c r="B20" s="13" t="s">
        <v>90</v>
      </c>
      <c r="C20" s="14" t="s">
        <v>91</v>
      </c>
      <c r="D20" s="20" t="s">
        <v>115</v>
      </c>
      <c r="E20" s="16" t="s">
        <v>61</v>
      </c>
      <c r="F20" s="17" t="s">
        <v>62</v>
      </c>
      <c r="G20" s="17" t="s">
        <v>116</v>
      </c>
      <c r="H20" s="17">
        <v>36</v>
      </c>
      <c r="I20" s="17">
        <v>300</v>
      </c>
      <c r="J20" s="17" t="s">
        <v>117</v>
      </c>
      <c r="K20" s="13" t="s">
        <v>78</v>
      </c>
      <c r="L20" s="13" t="s">
        <v>118</v>
      </c>
      <c r="M20" s="17" t="s">
        <v>33</v>
      </c>
    </row>
    <row r="21" spans="1:13" ht="63.75" x14ac:dyDescent="0.25">
      <c r="A21" s="12">
        <f t="shared" si="0"/>
        <v>18</v>
      </c>
      <c r="B21" s="29" t="s">
        <v>119</v>
      </c>
      <c r="C21" s="30" t="s">
        <v>120</v>
      </c>
      <c r="D21" s="31" t="s">
        <v>121</v>
      </c>
      <c r="E21" s="32" t="s">
        <v>122</v>
      </c>
      <c r="F21" s="29" t="s">
        <v>28</v>
      </c>
      <c r="G21" s="29" t="s">
        <v>123</v>
      </c>
      <c r="H21" s="33" t="s">
        <v>123</v>
      </c>
      <c r="I21" s="34">
        <v>3000</v>
      </c>
      <c r="J21" s="17" t="s">
        <v>124</v>
      </c>
      <c r="K21" s="13" t="s">
        <v>125</v>
      </c>
      <c r="L21" s="13" t="s">
        <v>126</v>
      </c>
      <c r="M21" s="17" t="s">
        <v>127</v>
      </c>
    </row>
    <row r="22" spans="1:13" ht="63.75" x14ac:dyDescent="0.25">
      <c r="A22" s="12">
        <f t="shared" si="0"/>
        <v>19</v>
      </c>
      <c r="B22" s="29" t="s">
        <v>119</v>
      </c>
      <c r="C22" s="30" t="s">
        <v>120</v>
      </c>
      <c r="D22" s="31" t="s">
        <v>121</v>
      </c>
      <c r="E22" s="32" t="s">
        <v>122</v>
      </c>
      <c r="F22" s="29" t="s">
        <v>28</v>
      </c>
      <c r="G22" s="29" t="s">
        <v>123</v>
      </c>
      <c r="H22" s="33" t="s">
        <v>123</v>
      </c>
      <c r="I22" s="34">
        <v>480</v>
      </c>
      <c r="J22" s="17" t="s">
        <v>128</v>
      </c>
      <c r="K22" s="13" t="s">
        <v>129</v>
      </c>
      <c r="L22" s="13" t="s">
        <v>130</v>
      </c>
      <c r="M22" s="17" t="s">
        <v>127</v>
      </c>
    </row>
    <row r="23" spans="1:13" ht="76.5" x14ac:dyDescent="0.25">
      <c r="A23" s="12">
        <f t="shared" si="0"/>
        <v>20</v>
      </c>
      <c r="B23" s="29" t="s">
        <v>131</v>
      </c>
      <c r="C23" s="30" t="s">
        <v>132</v>
      </c>
      <c r="D23" s="31" t="s">
        <v>133</v>
      </c>
      <c r="E23" s="32" t="s">
        <v>134</v>
      </c>
      <c r="F23" s="35" t="s">
        <v>135</v>
      </c>
      <c r="G23" s="36" t="s">
        <v>136</v>
      </c>
      <c r="H23" s="33">
        <v>700</v>
      </c>
      <c r="I23" s="35">
        <v>123987.398</v>
      </c>
      <c r="J23" s="37" t="s">
        <v>137</v>
      </c>
      <c r="K23" s="37" t="s">
        <v>138</v>
      </c>
      <c r="L23" s="37" t="s">
        <v>139</v>
      </c>
      <c r="M23" s="17" t="s">
        <v>33</v>
      </c>
    </row>
    <row r="24" spans="1:13" ht="51" x14ac:dyDescent="0.25">
      <c r="A24" s="12">
        <f t="shared" si="0"/>
        <v>21</v>
      </c>
      <c r="B24" s="13" t="s">
        <v>72</v>
      </c>
      <c r="C24" s="14" t="s">
        <v>73</v>
      </c>
      <c r="D24" s="20" t="s">
        <v>140</v>
      </c>
      <c r="E24" s="16" t="s">
        <v>61</v>
      </c>
      <c r="F24" s="17" t="s">
        <v>62</v>
      </c>
      <c r="G24" s="17" t="s">
        <v>46</v>
      </c>
      <c r="H24" s="18" t="s">
        <v>47</v>
      </c>
      <c r="I24" s="17" t="s">
        <v>141</v>
      </c>
      <c r="J24" s="17" t="s">
        <v>142</v>
      </c>
      <c r="K24" s="13" t="s">
        <v>138</v>
      </c>
      <c r="L24" s="13" t="s">
        <v>143</v>
      </c>
      <c r="M24" s="17" t="s">
        <v>79</v>
      </c>
    </row>
    <row r="25" spans="1:13" ht="51" x14ac:dyDescent="0.25">
      <c r="A25" s="12">
        <f t="shared" si="0"/>
        <v>22</v>
      </c>
      <c r="B25" s="13" t="s">
        <v>144</v>
      </c>
      <c r="C25" s="14" t="s">
        <v>144</v>
      </c>
      <c r="D25" s="20" t="s">
        <v>145</v>
      </c>
      <c r="E25" s="16" t="s">
        <v>146</v>
      </c>
      <c r="F25" s="17" t="s">
        <v>147</v>
      </c>
      <c r="G25" s="17" t="s">
        <v>46</v>
      </c>
      <c r="H25" s="18" t="s">
        <v>148</v>
      </c>
      <c r="I25" s="17" t="s">
        <v>149</v>
      </c>
      <c r="J25" s="17" t="s">
        <v>150</v>
      </c>
      <c r="K25" s="13" t="s">
        <v>138</v>
      </c>
      <c r="L25" s="13" t="s">
        <v>151</v>
      </c>
      <c r="M25" s="17" t="s">
        <v>71</v>
      </c>
    </row>
    <row r="26" spans="1:13" ht="51" x14ac:dyDescent="0.25">
      <c r="A26" s="12">
        <f t="shared" si="0"/>
        <v>23</v>
      </c>
      <c r="B26" s="13" t="s">
        <v>72</v>
      </c>
      <c r="C26" s="14" t="s">
        <v>73</v>
      </c>
      <c r="D26" s="20" t="s">
        <v>152</v>
      </c>
      <c r="E26" s="16" t="s">
        <v>61</v>
      </c>
      <c r="F26" s="17" t="s">
        <v>62</v>
      </c>
      <c r="G26" s="17" t="s">
        <v>46</v>
      </c>
      <c r="H26" s="18">
        <v>1</v>
      </c>
      <c r="I26" s="17">
        <v>104.6</v>
      </c>
      <c r="J26" s="17" t="s">
        <v>153</v>
      </c>
      <c r="K26" s="13" t="s">
        <v>138</v>
      </c>
      <c r="L26" s="13" t="s">
        <v>154</v>
      </c>
      <c r="M26" s="17" t="s">
        <v>79</v>
      </c>
    </row>
    <row r="27" spans="1:13" ht="63.75" x14ac:dyDescent="0.25">
      <c r="A27" s="12">
        <f t="shared" si="0"/>
        <v>24</v>
      </c>
      <c r="B27" s="13" t="s">
        <v>155</v>
      </c>
      <c r="C27" s="14" t="s">
        <v>156</v>
      </c>
      <c r="D27" s="20" t="s">
        <v>157</v>
      </c>
      <c r="E27" s="16" t="s">
        <v>158</v>
      </c>
      <c r="F27" s="17" t="s">
        <v>159</v>
      </c>
      <c r="G27" s="17" t="s">
        <v>160</v>
      </c>
      <c r="H27" s="18" t="s">
        <v>113</v>
      </c>
      <c r="I27" s="18">
        <v>6702</v>
      </c>
      <c r="J27" s="17" t="s">
        <v>161</v>
      </c>
      <c r="K27" s="13" t="s">
        <v>162</v>
      </c>
      <c r="L27" s="13" t="s">
        <v>163</v>
      </c>
      <c r="M27" s="17" t="s">
        <v>79</v>
      </c>
    </row>
    <row r="28" spans="1:13" ht="76.5" x14ac:dyDescent="0.25">
      <c r="A28" s="12">
        <f t="shared" si="0"/>
        <v>25</v>
      </c>
      <c r="B28" s="13" t="s">
        <v>85</v>
      </c>
      <c r="C28" s="14" t="s">
        <v>86</v>
      </c>
      <c r="D28" s="20" t="s">
        <v>164</v>
      </c>
      <c r="E28" s="16" t="s">
        <v>61</v>
      </c>
      <c r="F28" s="17" t="s">
        <v>62</v>
      </c>
      <c r="G28" s="18" t="s">
        <v>19</v>
      </c>
      <c r="H28" s="18" t="s">
        <v>19</v>
      </c>
      <c r="I28" s="18">
        <v>680</v>
      </c>
      <c r="J28" s="17" t="s">
        <v>165</v>
      </c>
      <c r="K28" s="13" t="s">
        <v>166</v>
      </c>
      <c r="L28" s="13" t="s">
        <v>167</v>
      </c>
      <c r="M28" s="17" t="s">
        <v>33</v>
      </c>
    </row>
    <row r="29" spans="1:13" ht="63.75" x14ac:dyDescent="0.25">
      <c r="A29" s="12">
        <f t="shared" si="0"/>
        <v>26</v>
      </c>
      <c r="B29" s="13" t="s">
        <v>168</v>
      </c>
      <c r="C29" s="14" t="s">
        <v>169</v>
      </c>
      <c r="D29" s="20" t="s">
        <v>170</v>
      </c>
      <c r="E29" s="38" t="s">
        <v>61</v>
      </c>
      <c r="F29" s="17" t="s">
        <v>62</v>
      </c>
      <c r="G29" s="17" t="s">
        <v>171</v>
      </c>
      <c r="H29" s="18" t="s">
        <v>172</v>
      </c>
      <c r="I29" s="19">
        <v>3799.74</v>
      </c>
      <c r="J29" s="17" t="s">
        <v>173</v>
      </c>
      <c r="K29" s="13" t="s">
        <v>174</v>
      </c>
      <c r="L29" s="13" t="s">
        <v>175</v>
      </c>
      <c r="M29" s="17" t="s">
        <v>33</v>
      </c>
    </row>
    <row r="30" spans="1:13" ht="63.75" x14ac:dyDescent="0.25">
      <c r="A30" s="12">
        <f t="shared" si="0"/>
        <v>27</v>
      </c>
      <c r="B30" s="13" t="s">
        <v>176</v>
      </c>
      <c r="C30" s="14" t="s">
        <v>177</v>
      </c>
      <c r="D30" s="20" t="s">
        <v>178</v>
      </c>
      <c r="E30" s="16" t="s">
        <v>179</v>
      </c>
      <c r="F30" s="17" t="s">
        <v>180</v>
      </c>
      <c r="G30" s="17" t="s">
        <v>181</v>
      </c>
      <c r="H30" s="18" t="s">
        <v>182</v>
      </c>
      <c r="I30" s="39">
        <v>9210</v>
      </c>
      <c r="J30" s="17" t="s">
        <v>183</v>
      </c>
      <c r="K30" s="13" t="s">
        <v>184</v>
      </c>
      <c r="L30" s="13" t="s">
        <v>185</v>
      </c>
      <c r="M30" s="17" t="s">
        <v>186</v>
      </c>
    </row>
    <row r="31" spans="1:13" ht="51" x14ac:dyDescent="0.25">
      <c r="A31" s="12">
        <f t="shared" si="0"/>
        <v>28</v>
      </c>
      <c r="B31" s="23" t="s">
        <v>72</v>
      </c>
      <c r="C31" s="24" t="s">
        <v>73</v>
      </c>
      <c r="D31" s="25" t="s">
        <v>187</v>
      </c>
      <c r="E31" s="26" t="s">
        <v>61</v>
      </c>
      <c r="F31" s="23" t="s">
        <v>62</v>
      </c>
      <c r="G31" s="23" t="s">
        <v>46</v>
      </c>
      <c r="H31" s="23" t="s">
        <v>47</v>
      </c>
      <c r="I31" s="40">
        <v>135</v>
      </c>
      <c r="J31" s="23" t="s">
        <v>188</v>
      </c>
      <c r="K31" s="23" t="s">
        <v>189</v>
      </c>
      <c r="L31" s="23" t="s">
        <v>190</v>
      </c>
      <c r="M31" s="23" t="s">
        <v>79</v>
      </c>
    </row>
    <row r="32" spans="1:13" ht="51" x14ac:dyDescent="0.25">
      <c r="A32" s="12">
        <f t="shared" si="0"/>
        <v>29</v>
      </c>
      <c r="B32" s="13" t="s">
        <v>191</v>
      </c>
      <c r="C32" s="14" t="s">
        <v>192</v>
      </c>
      <c r="D32" s="20" t="s">
        <v>193</v>
      </c>
      <c r="E32" s="16" t="s">
        <v>45</v>
      </c>
      <c r="F32" s="17" t="s">
        <v>194</v>
      </c>
      <c r="G32" s="17" t="s">
        <v>46</v>
      </c>
      <c r="H32" s="18">
        <v>164</v>
      </c>
      <c r="I32" s="18">
        <v>630</v>
      </c>
      <c r="J32" s="17" t="s">
        <v>195</v>
      </c>
      <c r="K32" s="13" t="s">
        <v>196</v>
      </c>
      <c r="L32" s="13" t="s">
        <v>197</v>
      </c>
      <c r="M32" s="17" t="s">
        <v>79</v>
      </c>
    </row>
    <row r="33" spans="1:13" ht="63.75" x14ac:dyDescent="0.25">
      <c r="A33" s="12">
        <f t="shared" si="0"/>
        <v>30</v>
      </c>
      <c r="B33" s="13" t="s">
        <v>198</v>
      </c>
      <c r="C33" s="14" t="s">
        <v>198</v>
      </c>
      <c r="D33" s="20" t="s">
        <v>199</v>
      </c>
      <c r="E33" s="16" t="s">
        <v>200</v>
      </c>
      <c r="F33" s="17" t="s">
        <v>201</v>
      </c>
      <c r="G33" s="17" t="s">
        <v>93</v>
      </c>
      <c r="H33" s="18">
        <v>120</v>
      </c>
      <c r="I33" s="19">
        <v>6000</v>
      </c>
      <c r="J33" s="17" t="s">
        <v>202</v>
      </c>
      <c r="K33" s="13" t="s">
        <v>203</v>
      </c>
      <c r="L33" s="13" t="s">
        <v>204</v>
      </c>
      <c r="M33" s="17" t="s">
        <v>33</v>
      </c>
    </row>
    <row r="34" spans="1:13" ht="38.25" x14ac:dyDescent="0.25">
      <c r="A34" s="12">
        <f t="shared" si="0"/>
        <v>31</v>
      </c>
      <c r="B34" s="13" t="s">
        <v>205</v>
      </c>
      <c r="C34" s="14" t="s">
        <v>205</v>
      </c>
      <c r="D34" s="20" t="s">
        <v>206</v>
      </c>
      <c r="E34" s="16" t="s">
        <v>207</v>
      </c>
      <c r="F34" s="17" t="s">
        <v>208</v>
      </c>
      <c r="G34" s="17" t="s">
        <v>113</v>
      </c>
      <c r="H34" s="17" t="s">
        <v>113</v>
      </c>
      <c r="I34" s="17">
        <v>300</v>
      </c>
      <c r="J34" s="17" t="s">
        <v>209</v>
      </c>
      <c r="K34" s="13" t="s">
        <v>184</v>
      </c>
      <c r="L34" s="13" t="s">
        <v>210</v>
      </c>
      <c r="M34" s="17" t="s">
        <v>33</v>
      </c>
    </row>
    <row r="35" spans="1:13" ht="76.5" x14ac:dyDescent="0.25">
      <c r="A35" s="12">
        <f t="shared" si="0"/>
        <v>32</v>
      </c>
      <c r="B35" s="13" t="s">
        <v>211</v>
      </c>
      <c r="C35" s="14" t="s">
        <v>212</v>
      </c>
      <c r="D35" s="20" t="s">
        <v>213</v>
      </c>
      <c r="E35" s="16" t="s">
        <v>214</v>
      </c>
      <c r="F35" s="17" t="s">
        <v>215</v>
      </c>
      <c r="G35" s="17" t="s">
        <v>123</v>
      </c>
      <c r="H35" s="18" t="s">
        <v>123</v>
      </c>
      <c r="I35" s="19">
        <v>3628.8</v>
      </c>
      <c r="J35" s="17" t="s">
        <v>216</v>
      </c>
      <c r="K35" s="13" t="s">
        <v>184</v>
      </c>
      <c r="L35" s="13" t="s">
        <v>217</v>
      </c>
      <c r="M35" s="17" t="s">
        <v>79</v>
      </c>
    </row>
    <row r="36" spans="1:13" ht="76.5" x14ac:dyDescent="0.25">
      <c r="A36" s="12">
        <f t="shared" si="0"/>
        <v>33</v>
      </c>
      <c r="B36" s="13" t="s">
        <v>211</v>
      </c>
      <c r="C36" s="14" t="s">
        <v>212</v>
      </c>
      <c r="D36" s="20" t="s">
        <v>218</v>
      </c>
      <c r="E36" s="16" t="s">
        <v>214</v>
      </c>
      <c r="F36" s="17" t="s">
        <v>219</v>
      </c>
      <c r="G36" s="17" t="s">
        <v>123</v>
      </c>
      <c r="H36" s="18" t="s">
        <v>123</v>
      </c>
      <c r="I36" s="19">
        <v>6048</v>
      </c>
      <c r="J36" s="17" t="s">
        <v>220</v>
      </c>
      <c r="K36" s="13" t="s">
        <v>184</v>
      </c>
      <c r="L36" s="13" t="s">
        <v>217</v>
      </c>
      <c r="M36" s="17" t="s">
        <v>79</v>
      </c>
    </row>
    <row r="37" spans="1:13" ht="89.25" x14ac:dyDescent="0.25">
      <c r="A37" s="12">
        <f t="shared" si="0"/>
        <v>34</v>
      </c>
      <c r="B37" s="13" t="s">
        <v>221</v>
      </c>
      <c r="C37" s="14" t="s">
        <v>222</v>
      </c>
      <c r="D37" s="20" t="s">
        <v>223</v>
      </c>
      <c r="E37" s="16" t="s">
        <v>224</v>
      </c>
      <c r="F37" s="17" t="s">
        <v>201</v>
      </c>
      <c r="G37" s="17" t="s">
        <v>46</v>
      </c>
      <c r="H37" s="18">
        <v>120000</v>
      </c>
      <c r="I37" s="17">
        <v>8400</v>
      </c>
      <c r="J37" s="17" t="s">
        <v>225</v>
      </c>
      <c r="K37" s="13" t="s">
        <v>226</v>
      </c>
      <c r="L37" s="13" t="s">
        <v>227</v>
      </c>
      <c r="M37" s="17" t="s">
        <v>79</v>
      </c>
    </row>
    <row r="38" spans="1:13" ht="51" x14ac:dyDescent="0.25">
      <c r="A38" s="12">
        <f t="shared" si="0"/>
        <v>35</v>
      </c>
      <c r="B38" s="13" t="s">
        <v>228</v>
      </c>
      <c r="C38" s="14" t="s">
        <v>229</v>
      </c>
      <c r="D38" s="20" t="s">
        <v>230</v>
      </c>
      <c r="E38" s="16" t="s">
        <v>231</v>
      </c>
      <c r="F38" s="17" t="s">
        <v>201</v>
      </c>
      <c r="G38" s="17" t="s">
        <v>232</v>
      </c>
      <c r="H38" s="18" t="s">
        <v>233</v>
      </c>
      <c r="I38" s="19">
        <v>1450</v>
      </c>
      <c r="J38" s="17" t="s">
        <v>234</v>
      </c>
      <c r="K38" s="13" t="s">
        <v>235</v>
      </c>
      <c r="L38" s="13" t="s">
        <v>236</v>
      </c>
      <c r="M38" s="17" t="s">
        <v>79</v>
      </c>
    </row>
    <row r="39" spans="1:13" ht="38.25" x14ac:dyDescent="0.25">
      <c r="A39" s="12">
        <f t="shared" si="0"/>
        <v>36</v>
      </c>
      <c r="B39" s="41" t="s">
        <v>237</v>
      </c>
      <c r="C39" s="42" t="s">
        <v>238</v>
      </c>
      <c r="D39" s="43" t="s">
        <v>239</v>
      </c>
      <c r="E39" s="44" t="s">
        <v>240</v>
      </c>
      <c r="F39" s="41" t="s">
        <v>241</v>
      </c>
      <c r="G39" s="29" t="s">
        <v>116</v>
      </c>
      <c r="H39" s="33">
        <v>12</v>
      </c>
      <c r="I39" s="45">
        <v>173.83320000000001</v>
      </c>
      <c r="J39" s="46" t="s">
        <v>242</v>
      </c>
      <c r="K39" s="46" t="s">
        <v>243</v>
      </c>
      <c r="L39" s="46" t="s">
        <v>244</v>
      </c>
      <c r="M39" s="17" t="s">
        <v>33</v>
      </c>
    </row>
    <row r="40" spans="1:13" ht="51" x14ac:dyDescent="0.25">
      <c r="A40" s="12">
        <f t="shared" si="0"/>
        <v>37</v>
      </c>
      <c r="B40" s="13" t="s">
        <v>245</v>
      </c>
      <c r="C40" s="47" t="s">
        <v>245</v>
      </c>
      <c r="D40" s="20" t="s">
        <v>246</v>
      </c>
      <c r="E40" s="16" t="s">
        <v>99</v>
      </c>
      <c r="F40" s="17" t="s">
        <v>247</v>
      </c>
      <c r="G40" s="17" t="s">
        <v>46</v>
      </c>
      <c r="H40" s="18">
        <v>3</v>
      </c>
      <c r="I40" s="48">
        <v>294</v>
      </c>
      <c r="J40" s="17" t="s">
        <v>248</v>
      </c>
      <c r="K40" s="46" t="s">
        <v>243</v>
      </c>
      <c r="L40" s="17" t="s">
        <v>249</v>
      </c>
      <c r="M40" s="17" t="s">
        <v>33</v>
      </c>
    </row>
    <row r="41" spans="1:13" ht="76.5" x14ac:dyDescent="0.25">
      <c r="A41" s="12">
        <f t="shared" si="0"/>
        <v>38</v>
      </c>
      <c r="B41" s="13" t="s">
        <v>211</v>
      </c>
      <c r="C41" s="14" t="s">
        <v>212</v>
      </c>
      <c r="D41" s="20" t="s">
        <v>250</v>
      </c>
      <c r="E41" s="16" t="s">
        <v>214</v>
      </c>
      <c r="F41" s="17" t="s">
        <v>251</v>
      </c>
      <c r="G41" s="17" t="s">
        <v>123</v>
      </c>
      <c r="H41" s="18" t="s">
        <v>123</v>
      </c>
      <c r="I41" s="21">
        <v>24012.868610000001</v>
      </c>
      <c r="J41" s="17" t="s">
        <v>252</v>
      </c>
      <c r="K41" s="13" t="s">
        <v>253</v>
      </c>
      <c r="L41" s="13" t="s">
        <v>254</v>
      </c>
      <c r="M41" s="17" t="s">
        <v>79</v>
      </c>
    </row>
    <row r="42" spans="1:13" ht="76.5" x14ac:dyDescent="0.25">
      <c r="A42" s="12">
        <f t="shared" si="0"/>
        <v>39</v>
      </c>
      <c r="B42" s="13" t="s">
        <v>211</v>
      </c>
      <c r="C42" s="14" t="s">
        <v>212</v>
      </c>
      <c r="D42" s="20" t="s">
        <v>255</v>
      </c>
      <c r="E42" s="16" t="s">
        <v>214</v>
      </c>
      <c r="F42" s="17" t="s">
        <v>251</v>
      </c>
      <c r="G42" s="17" t="s">
        <v>123</v>
      </c>
      <c r="H42" s="18" t="s">
        <v>123</v>
      </c>
      <c r="I42" s="19">
        <v>11856</v>
      </c>
      <c r="J42" s="17" t="s">
        <v>256</v>
      </c>
      <c r="K42" s="13" t="s">
        <v>253</v>
      </c>
      <c r="L42" s="13" t="s">
        <v>257</v>
      </c>
      <c r="M42" s="17" t="s">
        <v>79</v>
      </c>
    </row>
    <row r="43" spans="1:13" ht="51" x14ac:dyDescent="0.25">
      <c r="A43" s="12">
        <f t="shared" si="0"/>
        <v>40</v>
      </c>
      <c r="B43" s="13" t="s">
        <v>258</v>
      </c>
      <c r="C43" s="14" t="s">
        <v>258</v>
      </c>
      <c r="D43" s="20" t="s">
        <v>259</v>
      </c>
      <c r="E43" s="16" t="s">
        <v>260</v>
      </c>
      <c r="F43" s="49" t="s">
        <v>261</v>
      </c>
      <c r="G43" s="17" t="s">
        <v>160</v>
      </c>
      <c r="H43" s="18">
        <v>8</v>
      </c>
      <c r="I43" s="21">
        <v>787.35194000000001</v>
      </c>
      <c r="J43" s="49" t="s">
        <v>262</v>
      </c>
      <c r="K43" s="13" t="s">
        <v>253</v>
      </c>
      <c r="L43" s="13" t="s">
        <v>263</v>
      </c>
      <c r="M43" s="50" t="s">
        <v>71</v>
      </c>
    </row>
    <row r="44" spans="1:13" ht="76.5" x14ac:dyDescent="0.25">
      <c r="A44" s="12">
        <f t="shared" si="0"/>
        <v>41</v>
      </c>
      <c r="B44" s="23" t="s">
        <v>211</v>
      </c>
      <c r="C44" s="24" t="s">
        <v>212</v>
      </c>
      <c r="D44" s="25" t="s">
        <v>264</v>
      </c>
      <c r="E44" s="26" t="s">
        <v>214</v>
      </c>
      <c r="F44" s="51" t="s">
        <v>251</v>
      </c>
      <c r="G44" s="23" t="s">
        <v>123</v>
      </c>
      <c r="H44" s="23" t="s">
        <v>123</v>
      </c>
      <c r="I44" s="40">
        <v>4031.04</v>
      </c>
      <c r="J44" s="51" t="s">
        <v>265</v>
      </c>
      <c r="K44" s="23" t="s">
        <v>253</v>
      </c>
      <c r="L44" s="23" t="s">
        <v>257</v>
      </c>
      <c r="M44" s="23" t="s">
        <v>79</v>
      </c>
    </row>
    <row r="45" spans="1:13" ht="76.5" x14ac:dyDescent="0.25">
      <c r="A45" s="12">
        <f t="shared" si="0"/>
        <v>42</v>
      </c>
      <c r="B45" s="23" t="s">
        <v>211</v>
      </c>
      <c r="C45" s="24" t="s">
        <v>212</v>
      </c>
      <c r="D45" s="52" t="s">
        <v>266</v>
      </c>
      <c r="E45" s="26" t="s">
        <v>214</v>
      </c>
      <c r="F45" s="51" t="s">
        <v>251</v>
      </c>
      <c r="G45" s="23" t="s">
        <v>123</v>
      </c>
      <c r="H45" s="23" t="s">
        <v>123</v>
      </c>
      <c r="I45" s="53">
        <v>3711.4560000000001</v>
      </c>
      <c r="J45" s="51" t="s">
        <v>267</v>
      </c>
      <c r="K45" s="23" t="s">
        <v>253</v>
      </c>
      <c r="L45" s="23" t="s">
        <v>257</v>
      </c>
      <c r="M45" s="23" t="s">
        <v>79</v>
      </c>
    </row>
    <row r="46" spans="1:13" ht="76.5" x14ac:dyDescent="0.25">
      <c r="A46" s="12">
        <f t="shared" si="0"/>
        <v>43</v>
      </c>
      <c r="B46" s="23" t="s">
        <v>211</v>
      </c>
      <c r="C46" s="24" t="s">
        <v>212</v>
      </c>
      <c r="D46" s="52" t="s">
        <v>268</v>
      </c>
      <c r="E46" s="26" t="s">
        <v>214</v>
      </c>
      <c r="F46" s="51" t="s">
        <v>251</v>
      </c>
      <c r="G46" s="23" t="s">
        <v>123</v>
      </c>
      <c r="H46" s="23" t="s">
        <v>123</v>
      </c>
      <c r="I46" s="40">
        <v>3675.36</v>
      </c>
      <c r="J46" s="51" t="s">
        <v>269</v>
      </c>
      <c r="K46" s="23" t="s">
        <v>253</v>
      </c>
      <c r="L46" s="23" t="s">
        <v>257</v>
      </c>
      <c r="M46" s="23" t="s">
        <v>79</v>
      </c>
    </row>
    <row r="47" spans="1:13" ht="76.5" x14ac:dyDescent="0.25">
      <c r="A47" s="12">
        <f t="shared" si="0"/>
        <v>44</v>
      </c>
      <c r="B47" s="13" t="s">
        <v>270</v>
      </c>
      <c r="C47" s="14" t="s">
        <v>271</v>
      </c>
      <c r="D47" s="20" t="s">
        <v>272</v>
      </c>
      <c r="E47" s="16" t="s">
        <v>273</v>
      </c>
      <c r="F47" s="17" t="s">
        <v>274</v>
      </c>
      <c r="G47" s="17" t="s">
        <v>275</v>
      </c>
      <c r="H47" s="18" t="s">
        <v>276</v>
      </c>
      <c r="I47" s="39">
        <v>12985.424000000001</v>
      </c>
      <c r="J47" s="17" t="s">
        <v>277</v>
      </c>
      <c r="K47" s="13" t="s">
        <v>278</v>
      </c>
      <c r="L47" s="13" t="s">
        <v>279</v>
      </c>
      <c r="M47" s="17" t="s">
        <v>79</v>
      </c>
    </row>
    <row r="48" spans="1:13" ht="38.25" x14ac:dyDescent="0.25">
      <c r="A48" s="12">
        <f t="shared" si="0"/>
        <v>45</v>
      </c>
      <c r="B48" s="13" t="s">
        <v>280</v>
      </c>
      <c r="C48" s="14" t="s">
        <v>281</v>
      </c>
      <c r="D48" s="20" t="s">
        <v>282</v>
      </c>
      <c r="E48" s="16" t="s">
        <v>283</v>
      </c>
      <c r="F48" s="17" t="s">
        <v>261</v>
      </c>
      <c r="G48" s="17" t="s">
        <v>160</v>
      </c>
      <c r="H48" s="18">
        <v>1</v>
      </c>
      <c r="I48" s="17">
        <v>510</v>
      </c>
      <c r="J48" s="17" t="s">
        <v>284</v>
      </c>
      <c r="K48" s="13" t="s">
        <v>285</v>
      </c>
      <c r="L48" s="13" t="s">
        <v>286</v>
      </c>
      <c r="M48" s="17" t="s">
        <v>71</v>
      </c>
    </row>
    <row r="49" spans="1:13" ht="76.5" x14ac:dyDescent="0.25">
      <c r="A49" s="12">
        <f t="shared" si="0"/>
        <v>46</v>
      </c>
      <c r="B49" s="13" t="s">
        <v>287</v>
      </c>
      <c r="C49" s="14" t="s">
        <v>287</v>
      </c>
      <c r="D49" s="20" t="s">
        <v>288</v>
      </c>
      <c r="E49" s="16" t="s">
        <v>289</v>
      </c>
      <c r="F49" s="17" t="s">
        <v>290</v>
      </c>
      <c r="G49" s="17" t="s">
        <v>160</v>
      </c>
      <c r="H49" s="18">
        <v>18</v>
      </c>
      <c r="I49" s="17">
        <v>214.83500000000001</v>
      </c>
      <c r="J49" s="17" t="s">
        <v>291</v>
      </c>
      <c r="K49" s="13" t="s">
        <v>285</v>
      </c>
      <c r="L49" s="13" t="s">
        <v>292</v>
      </c>
      <c r="M49" s="17" t="s">
        <v>71</v>
      </c>
    </row>
    <row r="50" spans="1:13" ht="38.25" x14ac:dyDescent="0.25">
      <c r="A50" s="12">
        <f t="shared" si="0"/>
        <v>47</v>
      </c>
      <c r="B50" s="13" t="s">
        <v>205</v>
      </c>
      <c r="C50" s="14" t="s">
        <v>205</v>
      </c>
      <c r="D50" s="20" t="s">
        <v>293</v>
      </c>
      <c r="E50" s="16" t="s">
        <v>207</v>
      </c>
      <c r="F50" s="17" t="s">
        <v>294</v>
      </c>
      <c r="G50" s="17" t="s">
        <v>113</v>
      </c>
      <c r="H50" s="17" t="s">
        <v>113</v>
      </c>
      <c r="I50" s="18">
        <v>130</v>
      </c>
      <c r="J50" s="17" t="s">
        <v>295</v>
      </c>
      <c r="K50" s="13" t="s">
        <v>285</v>
      </c>
      <c r="L50" s="13" t="s">
        <v>296</v>
      </c>
      <c r="M50" s="17" t="s">
        <v>33</v>
      </c>
    </row>
    <row r="51" spans="1:13" ht="63.75" x14ac:dyDescent="0.25">
      <c r="A51" s="12">
        <f t="shared" si="0"/>
        <v>48</v>
      </c>
      <c r="B51" s="13" t="s">
        <v>297</v>
      </c>
      <c r="C51" s="14" t="s">
        <v>298</v>
      </c>
      <c r="D51" s="20" t="s">
        <v>299</v>
      </c>
      <c r="E51" s="16" t="s">
        <v>300</v>
      </c>
      <c r="F51" s="17" t="s">
        <v>290</v>
      </c>
      <c r="G51" s="17" t="s">
        <v>301</v>
      </c>
      <c r="H51" s="18" t="s">
        <v>113</v>
      </c>
      <c r="I51" s="17">
        <v>564</v>
      </c>
      <c r="J51" s="17" t="s">
        <v>302</v>
      </c>
      <c r="K51" s="13" t="s">
        <v>285</v>
      </c>
      <c r="L51" s="13" t="s">
        <v>303</v>
      </c>
      <c r="M51" s="17" t="s">
        <v>79</v>
      </c>
    </row>
    <row r="52" spans="1:13" ht="63.75" x14ac:dyDescent="0.25">
      <c r="A52" s="12">
        <f t="shared" si="0"/>
        <v>49</v>
      </c>
      <c r="B52" s="13" t="s">
        <v>304</v>
      </c>
      <c r="C52" s="14" t="s">
        <v>305</v>
      </c>
      <c r="D52" s="20" t="s">
        <v>306</v>
      </c>
      <c r="E52" s="16" t="s">
        <v>300</v>
      </c>
      <c r="F52" s="17" t="s">
        <v>307</v>
      </c>
      <c r="G52" s="17" t="s">
        <v>301</v>
      </c>
      <c r="H52" s="18" t="s">
        <v>113</v>
      </c>
      <c r="I52" s="18">
        <v>1182</v>
      </c>
      <c r="J52" s="17" t="s">
        <v>308</v>
      </c>
      <c r="K52" s="13" t="s">
        <v>285</v>
      </c>
      <c r="L52" s="13" t="s">
        <v>279</v>
      </c>
      <c r="M52" s="17" t="s">
        <v>71</v>
      </c>
    </row>
    <row r="53" spans="1:13" ht="63.75" x14ac:dyDescent="0.25">
      <c r="A53" s="12">
        <f t="shared" si="0"/>
        <v>50</v>
      </c>
      <c r="B53" s="13" t="s">
        <v>309</v>
      </c>
      <c r="C53" s="14" t="s">
        <v>310</v>
      </c>
      <c r="D53" s="20" t="s">
        <v>311</v>
      </c>
      <c r="E53" s="16" t="s">
        <v>240</v>
      </c>
      <c r="F53" s="17" t="s">
        <v>290</v>
      </c>
      <c r="G53" s="17" t="s">
        <v>46</v>
      </c>
      <c r="H53" s="18" t="s">
        <v>123</v>
      </c>
      <c r="I53" s="18">
        <v>1200</v>
      </c>
      <c r="J53" s="17" t="s">
        <v>312</v>
      </c>
      <c r="K53" s="13" t="s">
        <v>285</v>
      </c>
      <c r="L53" s="13" t="s">
        <v>313</v>
      </c>
      <c r="M53" s="17" t="s">
        <v>79</v>
      </c>
    </row>
    <row r="54" spans="1:13" ht="63.75" x14ac:dyDescent="0.25">
      <c r="A54" s="12">
        <f t="shared" si="0"/>
        <v>51</v>
      </c>
      <c r="B54" s="54" t="s">
        <v>314</v>
      </c>
      <c r="C54" s="55" t="s">
        <v>314</v>
      </c>
      <c r="D54" s="56" t="s">
        <v>315</v>
      </c>
      <c r="E54" s="57" t="s">
        <v>316</v>
      </c>
      <c r="F54" s="54" t="s">
        <v>201</v>
      </c>
      <c r="G54" s="54" t="s">
        <v>317</v>
      </c>
      <c r="H54" s="54" t="s">
        <v>318</v>
      </c>
      <c r="I54" s="58">
        <v>12555</v>
      </c>
      <c r="J54" s="54" t="s">
        <v>319</v>
      </c>
      <c r="K54" s="54" t="s">
        <v>320</v>
      </c>
      <c r="L54" s="54" t="s">
        <v>321</v>
      </c>
      <c r="M54" s="54" t="s">
        <v>79</v>
      </c>
    </row>
    <row r="55" spans="1:13" ht="63.75" x14ac:dyDescent="0.25">
      <c r="A55" s="12">
        <f t="shared" si="0"/>
        <v>52</v>
      </c>
      <c r="B55" s="41" t="s">
        <v>322</v>
      </c>
      <c r="C55" s="55" t="s">
        <v>323</v>
      </c>
      <c r="D55" s="56" t="s">
        <v>324</v>
      </c>
      <c r="E55" s="57" t="s">
        <v>316</v>
      </c>
      <c r="F55" s="54" t="s">
        <v>201</v>
      </c>
      <c r="G55" s="54" t="s">
        <v>93</v>
      </c>
      <c r="H55" s="54" t="s">
        <v>318</v>
      </c>
      <c r="I55" s="58">
        <v>12960</v>
      </c>
      <c r="J55" s="54" t="s">
        <v>319</v>
      </c>
      <c r="K55" s="54" t="s">
        <v>325</v>
      </c>
      <c r="L55" s="54" t="s">
        <v>321</v>
      </c>
      <c r="M55" s="54" t="s">
        <v>326</v>
      </c>
    </row>
    <row r="56" spans="1:13" ht="51" x14ac:dyDescent="0.25">
      <c r="A56" s="12">
        <f t="shared" si="0"/>
        <v>53</v>
      </c>
      <c r="B56" s="14" t="s">
        <v>327</v>
      </c>
      <c r="C56" s="14" t="s">
        <v>328</v>
      </c>
      <c r="D56" s="20" t="s">
        <v>329</v>
      </c>
      <c r="E56" s="16" t="s">
        <v>300</v>
      </c>
      <c r="F56" s="17" t="s">
        <v>290</v>
      </c>
      <c r="G56" s="17" t="s">
        <v>330</v>
      </c>
      <c r="H56" s="18">
        <v>275</v>
      </c>
      <c r="I56" s="17">
        <v>25.704999999999998</v>
      </c>
      <c r="J56" s="17" t="s">
        <v>262</v>
      </c>
      <c r="K56" s="13" t="s">
        <v>331</v>
      </c>
      <c r="L56" s="13" t="s">
        <v>331</v>
      </c>
      <c r="M56" s="17" t="s">
        <v>332</v>
      </c>
    </row>
    <row r="57" spans="1:13" ht="38.25" x14ac:dyDescent="0.25">
      <c r="A57" s="12">
        <f t="shared" si="0"/>
        <v>54</v>
      </c>
      <c r="B57" s="13" t="s">
        <v>333</v>
      </c>
      <c r="C57" s="14" t="s">
        <v>334</v>
      </c>
      <c r="D57" s="20" t="s">
        <v>335</v>
      </c>
      <c r="E57" s="16" t="s">
        <v>300</v>
      </c>
      <c r="F57" s="17" t="s">
        <v>290</v>
      </c>
      <c r="G57" s="17" t="s">
        <v>301</v>
      </c>
      <c r="H57" s="18" t="s">
        <v>113</v>
      </c>
      <c r="I57" s="19">
        <v>2214.7199999999998</v>
      </c>
      <c r="J57" s="17" t="s">
        <v>336</v>
      </c>
      <c r="K57" s="13" t="s">
        <v>285</v>
      </c>
      <c r="L57" s="13" t="s">
        <v>303</v>
      </c>
      <c r="M57" s="17" t="s">
        <v>79</v>
      </c>
    </row>
    <row r="58" spans="1:13" ht="51" x14ac:dyDescent="0.25">
      <c r="A58" s="12">
        <f t="shared" si="0"/>
        <v>55</v>
      </c>
      <c r="B58" s="14" t="s">
        <v>337</v>
      </c>
      <c r="C58" s="14" t="s">
        <v>338</v>
      </c>
      <c r="D58" s="20" t="s">
        <v>339</v>
      </c>
      <c r="E58" s="16" t="s">
        <v>300</v>
      </c>
      <c r="F58" s="17" t="s">
        <v>290</v>
      </c>
      <c r="G58" s="17" t="s">
        <v>340</v>
      </c>
      <c r="H58" s="18" t="s">
        <v>341</v>
      </c>
      <c r="I58" s="17">
        <v>74.337399999999988</v>
      </c>
      <c r="J58" s="17" t="s">
        <v>262</v>
      </c>
      <c r="K58" s="13" t="s">
        <v>331</v>
      </c>
      <c r="L58" s="13" t="s">
        <v>331</v>
      </c>
      <c r="M58" s="17" t="s">
        <v>332</v>
      </c>
    </row>
    <row r="59" spans="1:13" ht="63.75" x14ac:dyDescent="0.25">
      <c r="A59" s="12">
        <f t="shared" si="0"/>
        <v>56</v>
      </c>
      <c r="B59" s="14" t="s">
        <v>342</v>
      </c>
      <c r="C59" s="14" t="s">
        <v>342</v>
      </c>
      <c r="D59" s="20" t="s">
        <v>343</v>
      </c>
      <c r="E59" s="16" t="s">
        <v>289</v>
      </c>
      <c r="F59" s="17" t="s">
        <v>290</v>
      </c>
      <c r="G59" s="17" t="s">
        <v>344</v>
      </c>
      <c r="H59" s="18" t="s">
        <v>345</v>
      </c>
      <c r="I59" s="17">
        <v>575.69380000000001</v>
      </c>
      <c r="J59" s="17" t="s">
        <v>262</v>
      </c>
      <c r="K59" s="13" t="s">
        <v>331</v>
      </c>
      <c r="L59" s="13" t="s">
        <v>331</v>
      </c>
      <c r="M59" s="17" t="s">
        <v>346</v>
      </c>
    </row>
    <row r="60" spans="1:13" ht="51" x14ac:dyDescent="0.25">
      <c r="A60" s="12">
        <f t="shared" si="0"/>
        <v>57</v>
      </c>
      <c r="B60" s="14" t="s">
        <v>347</v>
      </c>
      <c r="C60" s="14" t="s">
        <v>347</v>
      </c>
      <c r="D60" s="20" t="s">
        <v>348</v>
      </c>
      <c r="E60" s="16" t="s">
        <v>289</v>
      </c>
      <c r="F60" s="17" t="s">
        <v>290</v>
      </c>
      <c r="G60" s="17" t="s">
        <v>160</v>
      </c>
      <c r="H60" s="18">
        <v>7</v>
      </c>
      <c r="I60" s="17">
        <v>191</v>
      </c>
      <c r="J60" s="17" t="s">
        <v>262</v>
      </c>
      <c r="K60" s="13" t="s">
        <v>331</v>
      </c>
      <c r="L60" s="13" t="s">
        <v>331</v>
      </c>
      <c r="M60" s="17" t="s">
        <v>127</v>
      </c>
    </row>
    <row r="61" spans="1:13" ht="51" x14ac:dyDescent="0.25">
      <c r="A61" s="12">
        <f t="shared" si="0"/>
        <v>58</v>
      </c>
      <c r="B61" s="14" t="s">
        <v>349</v>
      </c>
      <c r="C61" s="14" t="s">
        <v>350</v>
      </c>
      <c r="D61" s="20" t="s">
        <v>351</v>
      </c>
      <c r="E61" s="16" t="s">
        <v>289</v>
      </c>
      <c r="F61" s="17" t="s">
        <v>290</v>
      </c>
      <c r="G61" s="17" t="s">
        <v>340</v>
      </c>
      <c r="H61" s="18" t="s">
        <v>352</v>
      </c>
      <c r="I61" s="17">
        <v>21.5</v>
      </c>
      <c r="J61" s="17" t="s">
        <v>262</v>
      </c>
      <c r="K61" s="13" t="s">
        <v>331</v>
      </c>
      <c r="L61" s="13" t="s">
        <v>331</v>
      </c>
      <c r="M61" s="17" t="s">
        <v>332</v>
      </c>
    </row>
    <row r="62" spans="1:13" ht="51" x14ac:dyDescent="0.25">
      <c r="A62" s="12">
        <f t="shared" si="0"/>
        <v>59</v>
      </c>
      <c r="B62" s="14" t="s">
        <v>258</v>
      </c>
      <c r="C62" s="14" t="s">
        <v>353</v>
      </c>
      <c r="D62" s="20" t="s">
        <v>354</v>
      </c>
      <c r="E62" s="16" t="s">
        <v>289</v>
      </c>
      <c r="F62" s="17" t="s">
        <v>290</v>
      </c>
      <c r="G62" s="17" t="s">
        <v>160</v>
      </c>
      <c r="H62" s="18">
        <v>13</v>
      </c>
      <c r="I62" s="17">
        <v>52.260000000000005</v>
      </c>
      <c r="J62" s="17" t="s">
        <v>262</v>
      </c>
      <c r="K62" s="13" t="s">
        <v>331</v>
      </c>
      <c r="L62" s="13" t="s">
        <v>331</v>
      </c>
      <c r="M62" s="17" t="s">
        <v>332</v>
      </c>
    </row>
    <row r="63" spans="1:13" ht="51" x14ac:dyDescent="0.25">
      <c r="A63" s="12">
        <f t="shared" si="0"/>
        <v>60</v>
      </c>
      <c r="B63" s="14" t="s">
        <v>355</v>
      </c>
      <c r="C63" s="14" t="s">
        <v>347</v>
      </c>
      <c r="D63" s="20" t="s">
        <v>356</v>
      </c>
      <c r="E63" s="16" t="s">
        <v>289</v>
      </c>
      <c r="F63" s="17" t="s">
        <v>290</v>
      </c>
      <c r="G63" s="17" t="s">
        <v>160</v>
      </c>
      <c r="H63" s="18">
        <v>109</v>
      </c>
      <c r="I63" s="17">
        <v>84.196999999999974</v>
      </c>
      <c r="J63" s="17" t="s">
        <v>262</v>
      </c>
      <c r="K63" s="13" t="s">
        <v>331</v>
      </c>
      <c r="L63" s="13" t="s">
        <v>331</v>
      </c>
      <c r="M63" s="17" t="s">
        <v>332</v>
      </c>
    </row>
    <row r="64" spans="1:13" ht="63.75" x14ac:dyDescent="0.25">
      <c r="A64" s="12">
        <f t="shared" si="0"/>
        <v>61</v>
      </c>
      <c r="B64" s="13" t="s">
        <v>357</v>
      </c>
      <c r="C64" s="14" t="s">
        <v>358</v>
      </c>
      <c r="D64" s="20" t="s">
        <v>359</v>
      </c>
      <c r="E64" s="16" t="s">
        <v>289</v>
      </c>
      <c r="F64" s="17" t="s">
        <v>290</v>
      </c>
      <c r="G64" s="17" t="s">
        <v>301</v>
      </c>
      <c r="H64" s="39">
        <v>32.104999999999997</v>
      </c>
      <c r="I64" s="19">
        <v>4206.96</v>
      </c>
      <c r="J64" s="17" t="s">
        <v>262</v>
      </c>
      <c r="K64" s="13" t="s">
        <v>331</v>
      </c>
      <c r="L64" s="13" t="s">
        <v>331</v>
      </c>
      <c r="M64" s="17" t="s">
        <v>346</v>
      </c>
    </row>
    <row r="65" spans="1:13" ht="51" x14ac:dyDescent="0.25">
      <c r="A65" s="12">
        <f t="shared" si="0"/>
        <v>62</v>
      </c>
      <c r="B65" s="14" t="s">
        <v>360</v>
      </c>
      <c r="C65" s="14" t="s">
        <v>360</v>
      </c>
      <c r="D65" s="59" t="s">
        <v>361</v>
      </c>
      <c r="E65" s="16" t="s">
        <v>289</v>
      </c>
      <c r="F65" s="17" t="s">
        <v>290</v>
      </c>
      <c r="G65" s="17" t="s">
        <v>301</v>
      </c>
      <c r="H65" s="39">
        <v>7.1479999999999979</v>
      </c>
      <c r="I65" s="17">
        <v>543.47745999999995</v>
      </c>
      <c r="J65" s="17" t="s">
        <v>262</v>
      </c>
      <c r="K65" s="13" t="s">
        <v>331</v>
      </c>
      <c r="L65" s="13" t="s">
        <v>331</v>
      </c>
      <c r="M65" s="17" t="s">
        <v>79</v>
      </c>
    </row>
    <row r="66" spans="1:13" ht="51" x14ac:dyDescent="0.25">
      <c r="A66" s="12">
        <f t="shared" si="0"/>
        <v>63</v>
      </c>
      <c r="B66" s="14" t="s">
        <v>362</v>
      </c>
      <c r="C66" s="14" t="s">
        <v>362</v>
      </c>
      <c r="D66" s="20" t="s">
        <v>363</v>
      </c>
      <c r="E66" s="16" t="s">
        <v>289</v>
      </c>
      <c r="F66" s="17" t="s">
        <v>290</v>
      </c>
      <c r="G66" s="17" t="s">
        <v>160</v>
      </c>
      <c r="H66" s="18">
        <v>147</v>
      </c>
      <c r="I66" s="17">
        <v>346.25900000000001</v>
      </c>
      <c r="J66" s="17" t="s">
        <v>262</v>
      </c>
      <c r="K66" s="13" t="s">
        <v>331</v>
      </c>
      <c r="L66" s="13" t="s">
        <v>331</v>
      </c>
      <c r="M66" s="17" t="s">
        <v>79</v>
      </c>
    </row>
    <row r="67" spans="1:13" ht="63.75" x14ac:dyDescent="0.25">
      <c r="A67" s="12">
        <f t="shared" si="0"/>
        <v>64</v>
      </c>
      <c r="B67" s="14" t="s">
        <v>364</v>
      </c>
      <c r="C67" s="14" t="s">
        <v>364</v>
      </c>
      <c r="D67" s="20" t="s">
        <v>365</v>
      </c>
      <c r="E67" s="16" t="s">
        <v>289</v>
      </c>
      <c r="F67" s="17" t="s">
        <v>290</v>
      </c>
      <c r="G67" s="17" t="s">
        <v>160</v>
      </c>
      <c r="H67" s="18">
        <v>477</v>
      </c>
      <c r="I67" s="60">
        <v>2902.9288000000001</v>
      </c>
      <c r="J67" s="17" t="s">
        <v>262</v>
      </c>
      <c r="K67" s="13" t="s">
        <v>331</v>
      </c>
      <c r="L67" s="13" t="s">
        <v>331</v>
      </c>
      <c r="M67" s="17" t="s">
        <v>366</v>
      </c>
    </row>
    <row r="68" spans="1:13" ht="51" x14ac:dyDescent="0.25">
      <c r="A68" s="12">
        <f t="shared" si="0"/>
        <v>65</v>
      </c>
      <c r="B68" s="14" t="s">
        <v>355</v>
      </c>
      <c r="C68" s="14" t="s">
        <v>367</v>
      </c>
      <c r="D68" s="20" t="s">
        <v>368</v>
      </c>
      <c r="E68" s="16" t="s">
        <v>289</v>
      </c>
      <c r="F68" s="17" t="s">
        <v>290</v>
      </c>
      <c r="G68" s="17" t="s">
        <v>160</v>
      </c>
      <c r="H68" s="18">
        <v>9</v>
      </c>
      <c r="I68" s="17">
        <v>77.855999999999995</v>
      </c>
      <c r="J68" s="17" t="s">
        <v>262</v>
      </c>
      <c r="K68" s="13" t="s">
        <v>331</v>
      </c>
      <c r="L68" s="13" t="s">
        <v>331</v>
      </c>
      <c r="M68" s="17" t="s">
        <v>332</v>
      </c>
    </row>
    <row r="69" spans="1:13" ht="51" x14ac:dyDescent="0.25">
      <c r="A69" s="12">
        <f t="shared" si="0"/>
        <v>66</v>
      </c>
      <c r="B69" s="13" t="s">
        <v>369</v>
      </c>
      <c r="C69" s="14" t="s">
        <v>370</v>
      </c>
      <c r="D69" s="20" t="s">
        <v>371</v>
      </c>
      <c r="E69" s="16" t="s">
        <v>289</v>
      </c>
      <c r="F69" s="17" t="s">
        <v>290</v>
      </c>
      <c r="G69" s="17" t="s">
        <v>372</v>
      </c>
      <c r="H69" s="18" t="s">
        <v>373</v>
      </c>
      <c r="I69" s="17">
        <v>174.80799999999999</v>
      </c>
      <c r="J69" s="17" t="s">
        <v>262</v>
      </c>
      <c r="K69" s="13" t="s">
        <v>331</v>
      </c>
      <c r="L69" s="13" t="s">
        <v>331</v>
      </c>
      <c r="M69" s="17" t="s">
        <v>79</v>
      </c>
    </row>
    <row r="70" spans="1:13" ht="63.75" x14ac:dyDescent="0.25">
      <c r="A70" s="12">
        <f t="shared" ref="A70:A90" si="1">A69+1</f>
        <v>67</v>
      </c>
      <c r="B70" s="13" t="s">
        <v>374</v>
      </c>
      <c r="C70" s="14" t="s">
        <v>374</v>
      </c>
      <c r="D70" s="20" t="s">
        <v>375</v>
      </c>
      <c r="E70" s="16" t="s">
        <v>289</v>
      </c>
      <c r="F70" s="17" t="s">
        <v>290</v>
      </c>
      <c r="G70" s="17" t="s">
        <v>160</v>
      </c>
      <c r="H70" s="18">
        <v>266</v>
      </c>
      <c r="I70" s="17">
        <v>546.08399999999995</v>
      </c>
      <c r="J70" s="17" t="s">
        <v>262</v>
      </c>
      <c r="K70" s="13" t="s">
        <v>331</v>
      </c>
      <c r="L70" s="13" t="s">
        <v>331</v>
      </c>
      <c r="M70" s="17" t="s">
        <v>346</v>
      </c>
    </row>
    <row r="71" spans="1:13" ht="102" x14ac:dyDescent="0.25">
      <c r="A71" s="12">
        <f t="shared" si="1"/>
        <v>68</v>
      </c>
      <c r="B71" s="13" t="s">
        <v>376</v>
      </c>
      <c r="C71" s="14" t="s">
        <v>377</v>
      </c>
      <c r="D71" s="20" t="s">
        <v>378</v>
      </c>
      <c r="E71" s="16" t="s">
        <v>289</v>
      </c>
      <c r="F71" s="17" t="s">
        <v>290</v>
      </c>
      <c r="G71" s="17" t="s">
        <v>379</v>
      </c>
      <c r="H71" s="18" t="s">
        <v>380</v>
      </c>
      <c r="I71" s="39">
        <v>658.13800000000003</v>
      </c>
      <c r="J71" s="17" t="s">
        <v>262</v>
      </c>
      <c r="K71" s="13" t="s">
        <v>331</v>
      </c>
      <c r="L71" s="13" t="s">
        <v>331</v>
      </c>
      <c r="M71" s="17" t="s">
        <v>79</v>
      </c>
    </row>
    <row r="72" spans="1:13" ht="63.75" x14ac:dyDescent="0.25">
      <c r="A72" s="12">
        <f t="shared" si="1"/>
        <v>69</v>
      </c>
      <c r="B72" s="14" t="s">
        <v>381</v>
      </c>
      <c r="C72" s="14" t="s">
        <v>382</v>
      </c>
      <c r="D72" s="20" t="s">
        <v>383</v>
      </c>
      <c r="E72" s="16" t="s">
        <v>289</v>
      </c>
      <c r="F72" s="17" t="s">
        <v>290</v>
      </c>
      <c r="G72" s="17" t="s">
        <v>384</v>
      </c>
      <c r="H72" s="18" t="s">
        <v>385</v>
      </c>
      <c r="I72" s="39">
        <v>1417.2090000000001</v>
      </c>
      <c r="J72" s="17" t="s">
        <v>262</v>
      </c>
      <c r="K72" s="13" t="s">
        <v>331</v>
      </c>
      <c r="L72" s="13" t="s">
        <v>331</v>
      </c>
      <c r="M72" s="17" t="s">
        <v>346</v>
      </c>
    </row>
    <row r="73" spans="1:13" ht="51" x14ac:dyDescent="0.25">
      <c r="A73" s="12">
        <f t="shared" si="1"/>
        <v>70</v>
      </c>
      <c r="B73" s="14" t="s">
        <v>386</v>
      </c>
      <c r="C73" s="14" t="s">
        <v>387</v>
      </c>
      <c r="D73" s="20" t="s">
        <v>388</v>
      </c>
      <c r="E73" s="16" t="s">
        <v>289</v>
      </c>
      <c r="F73" s="17" t="s">
        <v>290</v>
      </c>
      <c r="G73" s="17" t="s">
        <v>330</v>
      </c>
      <c r="H73" s="18">
        <v>407</v>
      </c>
      <c r="I73" s="17">
        <v>117.2664</v>
      </c>
      <c r="J73" s="17" t="s">
        <v>262</v>
      </c>
      <c r="K73" s="13" t="s">
        <v>331</v>
      </c>
      <c r="L73" s="13" t="s">
        <v>331</v>
      </c>
      <c r="M73" s="17" t="s">
        <v>79</v>
      </c>
    </row>
    <row r="74" spans="1:13" ht="51" x14ac:dyDescent="0.25">
      <c r="A74" s="12">
        <f t="shared" si="1"/>
        <v>71</v>
      </c>
      <c r="B74" s="14" t="s">
        <v>389</v>
      </c>
      <c r="C74" s="14" t="s">
        <v>389</v>
      </c>
      <c r="D74" s="20" t="s">
        <v>390</v>
      </c>
      <c r="E74" s="16" t="s">
        <v>289</v>
      </c>
      <c r="F74" s="17" t="s">
        <v>290</v>
      </c>
      <c r="G74" s="17" t="s">
        <v>391</v>
      </c>
      <c r="H74" s="18" t="s">
        <v>392</v>
      </c>
      <c r="I74" s="48">
        <v>27.45</v>
      </c>
      <c r="J74" s="17" t="s">
        <v>262</v>
      </c>
      <c r="K74" s="13" t="s">
        <v>331</v>
      </c>
      <c r="L74" s="13" t="s">
        <v>331</v>
      </c>
      <c r="M74" s="17" t="s">
        <v>332</v>
      </c>
    </row>
    <row r="75" spans="1:13" ht="51" x14ac:dyDescent="0.25">
      <c r="A75" s="12">
        <f t="shared" si="1"/>
        <v>72</v>
      </c>
      <c r="B75" s="14" t="s">
        <v>393</v>
      </c>
      <c r="C75" s="14" t="s">
        <v>393</v>
      </c>
      <c r="D75" s="20" t="s">
        <v>394</v>
      </c>
      <c r="E75" s="16" t="s">
        <v>289</v>
      </c>
      <c r="F75" s="17" t="s">
        <v>290</v>
      </c>
      <c r="G75" s="17" t="s">
        <v>395</v>
      </c>
      <c r="H75" s="18">
        <v>36</v>
      </c>
      <c r="I75" s="17">
        <v>126</v>
      </c>
      <c r="J75" s="17" t="s">
        <v>262</v>
      </c>
      <c r="K75" s="13" t="s">
        <v>285</v>
      </c>
      <c r="L75" s="13" t="s">
        <v>279</v>
      </c>
      <c r="M75" s="17" t="s">
        <v>71</v>
      </c>
    </row>
    <row r="76" spans="1:13" ht="51" x14ac:dyDescent="0.25">
      <c r="A76" s="12">
        <f t="shared" si="1"/>
        <v>73</v>
      </c>
      <c r="B76" s="14" t="s">
        <v>396</v>
      </c>
      <c r="C76" s="14" t="s">
        <v>396</v>
      </c>
      <c r="D76" s="20" t="s">
        <v>397</v>
      </c>
      <c r="E76" s="16" t="s">
        <v>289</v>
      </c>
      <c r="F76" s="17" t="s">
        <v>290</v>
      </c>
      <c r="G76" s="17" t="s">
        <v>395</v>
      </c>
      <c r="H76" s="18">
        <v>24</v>
      </c>
      <c r="I76" s="17">
        <v>84</v>
      </c>
      <c r="J76" s="17" t="s">
        <v>262</v>
      </c>
      <c r="K76" s="13" t="s">
        <v>331</v>
      </c>
      <c r="L76" s="13" t="s">
        <v>331</v>
      </c>
      <c r="M76" s="17" t="s">
        <v>332</v>
      </c>
    </row>
    <row r="77" spans="1:13" ht="51" x14ac:dyDescent="0.25">
      <c r="A77" s="12">
        <f t="shared" si="1"/>
        <v>74</v>
      </c>
      <c r="B77" s="13" t="s">
        <v>398</v>
      </c>
      <c r="C77" s="14" t="s">
        <v>399</v>
      </c>
      <c r="D77" s="20" t="s">
        <v>400</v>
      </c>
      <c r="E77" s="16" t="s">
        <v>289</v>
      </c>
      <c r="F77" s="17" t="s">
        <v>290</v>
      </c>
      <c r="G77" s="17" t="s">
        <v>301</v>
      </c>
      <c r="H77" s="18">
        <v>1020</v>
      </c>
      <c r="I77" s="17">
        <v>510</v>
      </c>
      <c r="J77" s="17" t="s">
        <v>262</v>
      </c>
      <c r="K77" s="13" t="s">
        <v>285</v>
      </c>
      <c r="L77" s="13" t="s">
        <v>279</v>
      </c>
      <c r="M77" s="17" t="s">
        <v>71</v>
      </c>
    </row>
    <row r="78" spans="1:13" ht="51" x14ac:dyDescent="0.25">
      <c r="A78" s="12">
        <f t="shared" si="1"/>
        <v>75</v>
      </c>
      <c r="B78" s="13" t="s">
        <v>401</v>
      </c>
      <c r="C78" s="14" t="s">
        <v>402</v>
      </c>
      <c r="D78" s="20" t="s">
        <v>403</v>
      </c>
      <c r="E78" s="16" t="s">
        <v>289</v>
      </c>
      <c r="F78" s="17" t="s">
        <v>290</v>
      </c>
      <c r="G78" s="17" t="s">
        <v>301</v>
      </c>
      <c r="H78" s="18">
        <v>2030</v>
      </c>
      <c r="I78" s="17">
        <v>1923</v>
      </c>
      <c r="J78" s="17" t="s">
        <v>262</v>
      </c>
      <c r="K78" s="13" t="s">
        <v>285</v>
      </c>
      <c r="L78" s="13" t="s">
        <v>279</v>
      </c>
      <c r="M78" s="17" t="s">
        <v>71</v>
      </c>
    </row>
    <row r="79" spans="1:13" ht="51" x14ac:dyDescent="0.25">
      <c r="A79" s="12">
        <f t="shared" si="1"/>
        <v>76</v>
      </c>
      <c r="B79" s="14" t="s">
        <v>398</v>
      </c>
      <c r="C79" s="14" t="s">
        <v>404</v>
      </c>
      <c r="D79" s="20" t="s">
        <v>405</v>
      </c>
      <c r="E79" s="16" t="s">
        <v>289</v>
      </c>
      <c r="F79" s="17" t="s">
        <v>290</v>
      </c>
      <c r="G79" s="17" t="s">
        <v>301</v>
      </c>
      <c r="H79" s="18">
        <v>1080</v>
      </c>
      <c r="I79" s="17">
        <v>648</v>
      </c>
      <c r="J79" s="17" t="s">
        <v>262</v>
      </c>
      <c r="K79" s="13" t="s">
        <v>285</v>
      </c>
      <c r="L79" s="13" t="s">
        <v>279</v>
      </c>
      <c r="M79" s="17" t="s">
        <v>71</v>
      </c>
    </row>
    <row r="80" spans="1:13" ht="51" x14ac:dyDescent="0.25">
      <c r="A80" s="12">
        <f t="shared" si="1"/>
        <v>77</v>
      </c>
      <c r="B80" s="13" t="s">
        <v>406</v>
      </c>
      <c r="C80" s="14" t="s">
        <v>407</v>
      </c>
      <c r="D80" s="20" t="s">
        <v>408</v>
      </c>
      <c r="E80" s="16" t="s">
        <v>289</v>
      </c>
      <c r="F80" s="17" t="s">
        <v>290</v>
      </c>
      <c r="G80" s="17" t="s">
        <v>301</v>
      </c>
      <c r="H80" s="18">
        <v>150</v>
      </c>
      <c r="I80" s="17">
        <v>600</v>
      </c>
      <c r="J80" s="17" t="s">
        <v>262</v>
      </c>
      <c r="K80" s="13" t="s">
        <v>285</v>
      </c>
      <c r="L80" s="13" t="s">
        <v>279</v>
      </c>
      <c r="M80" s="17" t="s">
        <v>71</v>
      </c>
    </row>
    <row r="81" spans="1:13" ht="51" x14ac:dyDescent="0.25">
      <c r="A81" s="12">
        <f t="shared" si="1"/>
        <v>78</v>
      </c>
      <c r="B81" s="14" t="s">
        <v>409</v>
      </c>
      <c r="C81" s="14" t="s">
        <v>409</v>
      </c>
      <c r="D81" s="20" t="s">
        <v>410</v>
      </c>
      <c r="E81" s="16" t="s">
        <v>289</v>
      </c>
      <c r="F81" s="17" t="s">
        <v>290</v>
      </c>
      <c r="G81" s="17" t="s">
        <v>301</v>
      </c>
      <c r="H81" s="19">
        <v>1.79</v>
      </c>
      <c r="I81" s="17">
        <v>48.579599999999999</v>
      </c>
      <c r="J81" s="17" t="s">
        <v>262</v>
      </c>
      <c r="K81" s="13" t="s">
        <v>331</v>
      </c>
      <c r="L81" s="13" t="s">
        <v>331</v>
      </c>
      <c r="M81" s="17" t="s">
        <v>332</v>
      </c>
    </row>
    <row r="82" spans="1:13" ht="51" x14ac:dyDescent="0.25">
      <c r="A82" s="12">
        <f t="shared" si="1"/>
        <v>79</v>
      </c>
      <c r="B82" s="14" t="s">
        <v>411</v>
      </c>
      <c r="C82" s="14" t="s">
        <v>411</v>
      </c>
      <c r="D82" s="61" t="s">
        <v>412</v>
      </c>
      <c r="E82" s="16" t="s">
        <v>289</v>
      </c>
      <c r="F82" s="17" t="s">
        <v>290</v>
      </c>
      <c r="G82" s="17" t="s">
        <v>160</v>
      </c>
      <c r="H82" s="18">
        <v>4</v>
      </c>
      <c r="I82" s="17">
        <v>8</v>
      </c>
      <c r="J82" s="17" t="s">
        <v>262</v>
      </c>
      <c r="K82" s="13" t="s">
        <v>331</v>
      </c>
      <c r="L82" s="13" t="s">
        <v>331</v>
      </c>
      <c r="M82" s="17" t="s">
        <v>332</v>
      </c>
    </row>
    <row r="83" spans="1:13" ht="51" x14ac:dyDescent="0.25">
      <c r="A83" s="12">
        <f t="shared" si="1"/>
        <v>80</v>
      </c>
      <c r="B83" s="14" t="s">
        <v>413</v>
      </c>
      <c r="C83" s="14" t="s">
        <v>414</v>
      </c>
      <c r="D83" s="20" t="s">
        <v>415</v>
      </c>
      <c r="E83" s="16" t="s">
        <v>289</v>
      </c>
      <c r="F83" s="17" t="s">
        <v>290</v>
      </c>
      <c r="G83" s="17" t="s">
        <v>416</v>
      </c>
      <c r="H83" s="18" t="s">
        <v>417</v>
      </c>
      <c r="I83" s="17">
        <v>204.95</v>
      </c>
      <c r="J83" s="17" t="s">
        <v>262</v>
      </c>
      <c r="K83" s="13" t="s">
        <v>285</v>
      </c>
      <c r="L83" s="13" t="s">
        <v>279</v>
      </c>
      <c r="M83" s="17" t="s">
        <v>71</v>
      </c>
    </row>
    <row r="84" spans="1:13" ht="51" x14ac:dyDescent="0.25">
      <c r="A84" s="12">
        <f t="shared" si="1"/>
        <v>81</v>
      </c>
      <c r="B84" s="14" t="s">
        <v>418</v>
      </c>
      <c r="C84" s="14" t="s">
        <v>418</v>
      </c>
      <c r="D84" s="20" t="s">
        <v>419</v>
      </c>
      <c r="E84" s="16" t="s">
        <v>289</v>
      </c>
      <c r="F84" s="17" t="s">
        <v>290</v>
      </c>
      <c r="G84" s="17" t="s">
        <v>160</v>
      </c>
      <c r="H84" s="18">
        <v>121</v>
      </c>
      <c r="I84" s="17">
        <v>130.68</v>
      </c>
      <c r="J84" s="17" t="s">
        <v>262</v>
      </c>
      <c r="K84" s="13" t="s">
        <v>285</v>
      </c>
      <c r="L84" s="13" t="s">
        <v>279</v>
      </c>
      <c r="M84" s="17" t="s">
        <v>33</v>
      </c>
    </row>
    <row r="85" spans="1:13" ht="51" x14ac:dyDescent="0.25">
      <c r="A85" s="12">
        <f t="shared" si="1"/>
        <v>82</v>
      </c>
      <c r="B85" s="14" t="s">
        <v>420</v>
      </c>
      <c r="C85" s="14" t="s">
        <v>421</v>
      </c>
      <c r="D85" s="61" t="s">
        <v>422</v>
      </c>
      <c r="E85" s="16" t="s">
        <v>289</v>
      </c>
      <c r="F85" s="17" t="s">
        <v>290</v>
      </c>
      <c r="G85" s="17" t="s">
        <v>395</v>
      </c>
      <c r="H85" s="18">
        <v>450</v>
      </c>
      <c r="I85" s="17">
        <v>63</v>
      </c>
      <c r="J85" s="17" t="s">
        <v>262</v>
      </c>
      <c r="K85" s="13" t="s">
        <v>285</v>
      </c>
      <c r="L85" s="13" t="s">
        <v>279</v>
      </c>
      <c r="M85" s="17" t="s">
        <v>33</v>
      </c>
    </row>
    <row r="86" spans="1:13" ht="51" x14ac:dyDescent="0.25">
      <c r="A86" s="12">
        <f t="shared" si="1"/>
        <v>83</v>
      </c>
      <c r="B86" s="14" t="s">
        <v>423</v>
      </c>
      <c r="C86" s="14" t="s">
        <v>424</v>
      </c>
      <c r="D86" s="20" t="s">
        <v>425</v>
      </c>
      <c r="E86" s="16" t="s">
        <v>289</v>
      </c>
      <c r="F86" s="17" t="s">
        <v>290</v>
      </c>
      <c r="G86" s="17" t="s">
        <v>426</v>
      </c>
      <c r="H86" s="18">
        <v>80</v>
      </c>
      <c r="I86" s="17">
        <v>24</v>
      </c>
      <c r="J86" s="17" t="s">
        <v>262</v>
      </c>
      <c r="K86" s="13" t="s">
        <v>331</v>
      </c>
      <c r="L86" s="13" t="s">
        <v>331</v>
      </c>
      <c r="M86" s="17" t="s">
        <v>332</v>
      </c>
    </row>
    <row r="87" spans="1:13" ht="51" x14ac:dyDescent="0.25">
      <c r="A87" s="12">
        <f t="shared" si="1"/>
        <v>84</v>
      </c>
      <c r="B87" s="14" t="s">
        <v>347</v>
      </c>
      <c r="C87" s="14" t="s">
        <v>347</v>
      </c>
      <c r="D87" s="20" t="s">
        <v>427</v>
      </c>
      <c r="E87" s="16" t="s">
        <v>289</v>
      </c>
      <c r="F87" s="17" t="s">
        <v>290</v>
      </c>
      <c r="G87" s="17" t="s">
        <v>160</v>
      </c>
      <c r="H87" s="18">
        <v>19</v>
      </c>
      <c r="I87" s="17">
        <v>225.85</v>
      </c>
      <c r="J87" s="17" t="s">
        <v>262</v>
      </c>
      <c r="K87" s="13" t="s">
        <v>285</v>
      </c>
      <c r="L87" s="13" t="s">
        <v>279</v>
      </c>
      <c r="M87" s="17" t="s">
        <v>103</v>
      </c>
    </row>
    <row r="88" spans="1:13" ht="89.25" x14ac:dyDescent="0.25">
      <c r="A88" s="12">
        <f t="shared" si="1"/>
        <v>85</v>
      </c>
      <c r="B88" s="14" t="s">
        <v>428</v>
      </c>
      <c r="C88" s="14" t="s">
        <v>429</v>
      </c>
      <c r="D88" s="20" t="s">
        <v>430</v>
      </c>
      <c r="E88" s="16" t="s">
        <v>289</v>
      </c>
      <c r="F88" s="17" t="s">
        <v>290</v>
      </c>
      <c r="G88" s="17" t="s">
        <v>431</v>
      </c>
      <c r="H88" s="18" t="s">
        <v>432</v>
      </c>
      <c r="I88" s="17">
        <v>118.4</v>
      </c>
      <c r="J88" s="17" t="s">
        <v>262</v>
      </c>
      <c r="K88" s="13" t="s">
        <v>285</v>
      </c>
      <c r="L88" s="13" t="s">
        <v>279</v>
      </c>
      <c r="M88" s="17" t="s">
        <v>71</v>
      </c>
    </row>
    <row r="89" spans="1:13" ht="51" x14ac:dyDescent="0.25">
      <c r="A89" s="12">
        <f t="shared" si="1"/>
        <v>86</v>
      </c>
      <c r="B89" s="14" t="s">
        <v>433</v>
      </c>
      <c r="C89" s="14" t="s">
        <v>434</v>
      </c>
      <c r="D89" s="20" t="s">
        <v>435</v>
      </c>
      <c r="E89" s="16" t="s">
        <v>289</v>
      </c>
      <c r="F89" s="17" t="s">
        <v>290</v>
      </c>
      <c r="G89" s="17" t="s">
        <v>160</v>
      </c>
      <c r="H89" s="18">
        <v>1</v>
      </c>
      <c r="I89" s="17">
        <v>1</v>
      </c>
      <c r="J89" s="17" t="s">
        <v>262</v>
      </c>
      <c r="K89" s="13" t="s">
        <v>285</v>
      </c>
      <c r="L89" s="13" t="s">
        <v>279</v>
      </c>
      <c r="M89" s="17" t="s">
        <v>33</v>
      </c>
    </row>
    <row r="90" spans="1:13" ht="51" x14ac:dyDescent="0.25">
      <c r="A90" s="12">
        <f t="shared" si="1"/>
        <v>87</v>
      </c>
      <c r="B90" s="14" t="s">
        <v>386</v>
      </c>
      <c r="C90" s="14" t="s">
        <v>436</v>
      </c>
      <c r="D90" s="62" t="s">
        <v>437</v>
      </c>
      <c r="E90" s="16" t="s">
        <v>289</v>
      </c>
      <c r="F90" s="17" t="s">
        <v>290</v>
      </c>
      <c r="G90" s="17" t="s">
        <v>160</v>
      </c>
      <c r="H90" s="18">
        <v>1</v>
      </c>
      <c r="I90" s="17">
        <v>3.2</v>
      </c>
      <c r="J90" s="17" t="s">
        <v>262</v>
      </c>
      <c r="K90" s="13" t="s">
        <v>331</v>
      </c>
      <c r="L90" s="13" t="s">
        <v>331</v>
      </c>
      <c r="M90" s="17" t="s">
        <v>332</v>
      </c>
    </row>
  </sheetData>
  <autoFilter ref="A3:M3"/>
  <mergeCells count="1">
    <mergeCell ref="A1:M1"/>
  </mergeCells>
  <printOptions horizontalCentered="1"/>
  <pageMargins left="0.19685039370078741" right="0.19685039370078741" top="0.78740157480314965" bottom="0.39370078740157483" header="0" footer="0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ГКПЗ 2022</vt:lpstr>
      <vt:lpstr>'ГКПЗ 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 А.Б.</dc:creator>
  <cp:lastModifiedBy>Борисов А.Б.</cp:lastModifiedBy>
  <cp:lastPrinted>2018-10-19T12:51:29Z</cp:lastPrinted>
  <dcterms:created xsi:type="dcterms:W3CDTF">2018-03-20T16:10:20Z</dcterms:created>
  <dcterms:modified xsi:type="dcterms:W3CDTF">2021-12-29T13:33:08Z</dcterms:modified>
</cp:coreProperties>
</file>